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-12" yWindow="11280" windowWidth="46128" windowHeight="11328" tabRatio="891"/>
  </bookViews>
  <sheets>
    <sheet name="Profese" sheetId="17" r:id="rId1"/>
  </sheets>
  <externalReferences>
    <externalReference r:id="rId2"/>
  </externalReferences>
  <definedNames>
    <definedName name="_xlnm._FilterDatabase" localSheetId="0" hidden="1">Profese!$A$10:$K$81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Titles" localSheetId="0">Profese!$6:$8</definedName>
    <definedName name="_xlnm.Print_Area" localSheetId="0">Profese!$A$1:$K$81</definedName>
    <definedName name="okno">#REF!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24519"/>
</workbook>
</file>

<file path=xl/calcChain.xml><?xml version="1.0" encoding="utf-8"?>
<calcChain xmlns="http://schemas.openxmlformats.org/spreadsheetml/2006/main">
  <c r="J42" i="17"/>
  <c r="J9" s="1"/>
  <c r="H101"/>
  <c r="J101" s="1"/>
  <c r="I101"/>
  <c r="H102" l="1"/>
  <c r="I102"/>
  <c r="J102" s="1"/>
  <c r="H103"/>
  <c r="I103"/>
  <c r="J103"/>
  <c r="I105"/>
  <c r="H105"/>
  <c r="J105" s="1"/>
  <c r="I104"/>
  <c r="H104"/>
  <c r="I100"/>
  <c r="H100"/>
  <c r="J100" s="1"/>
  <c r="I99"/>
  <c r="H99"/>
  <c r="J99" s="1"/>
  <c r="I98"/>
  <c r="H98"/>
  <c r="I116"/>
  <c r="H116"/>
  <c r="I114"/>
  <c r="H114"/>
  <c r="I113"/>
  <c r="H113"/>
  <c r="J113" s="1"/>
  <c r="I112"/>
  <c r="H112"/>
  <c r="J112" s="1"/>
  <c r="J111"/>
  <c r="I111"/>
  <c r="H111"/>
  <c r="I110"/>
  <c r="H110"/>
  <c r="J110" s="1"/>
  <c r="I109"/>
  <c r="H109"/>
  <c r="I94"/>
  <c r="H94"/>
  <c r="I93"/>
  <c r="J93" s="1"/>
  <c r="H93"/>
  <c r="I92"/>
  <c r="H92"/>
  <c r="I91"/>
  <c r="H91"/>
  <c r="I90"/>
  <c r="H90"/>
  <c r="I89"/>
  <c r="H89"/>
  <c r="I88"/>
  <c r="H88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H51"/>
  <c r="J51" s="1"/>
  <c r="I51"/>
  <c r="H52"/>
  <c r="J52" s="1"/>
  <c r="I52"/>
  <c r="H53"/>
  <c r="I53"/>
  <c r="H54"/>
  <c r="I54"/>
  <c r="H55"/>
  <c r="J55" s="1"/>
  <c r="I55"/>
  <c r="H56"/>
  <c r="I56"/>
  <c r="H57"/>
  <c r="I57"/>
  <c r="H58"/>
  <c r="I58"/>
  <c r="H59"/>
  <c r="J59" s="1"/>
  <c r="I59"/>
  <c r="H60"/>
  <c r="I60"/>
  <c r="H61"/>
  <c r="I61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H19"/>
  <c r="H20"/>
  <c r="H21"/>
  <c r="H22"/>
  <c r="J22" s="1"/>
  <c r="H23"/>
  <c r="H24"/>
  <c r="H25"/>
  <c r="H26"/>
  <c r="H27"/>
  <c r="H28"/>
  <c r="H29"/>
  <c r="H30"/>
  <c r="J30" s="1"/>
  <c r="H31"/>
  <c r="H32"/>
  <c r="H33"/>
  <c r="H34"/>
  <c r="H35"/>
  <c r="H36"/>
  <c r="H37"/>
  <c r="H38"/>
  <c r="J38" s="1"/>
  <c r="H39"/>
  <c r="H44"/>
  <c r="I44"/>
  <c r="H45"/>
  <c r="I45"/>
  <c r="H46"/>
  <c r="J46" s="1"/>
  <c r="I46"/>
  <c r="H47"/>
  <c r="I47"/>
  <c r="H48"/>
  <c r="I48"/>
  <c r="H49"/>
  <c r="I49"/>
  <c r="H50"/>
  <c r="I50"/>
  <c r="H62"/>
  <c r="I62"/>
  <c r="H63"/>
  <c r="I63"/>
  <c r="H13"/>
  <c r="I13"/>
  <c r="H14"/>
  <c r="I14"/>
  <c r="H15"/>
  <c r="J15" s="1"/>
  <c r="I15"/>
  <c r="H16"/>
  <c r="I16"/>
  <c r="H17"/>
  <c r="I17"/>
  <c r="H18"/>
  <c r="I18"/>
  <c r="H40"/>
  <c r="J40" s="1"/>
  <c r="I40"/>
  <c r="J54" l="1"/>
  <c r="J67"/>
  <c r="J83"/>
  <c r="J114"/>
  <c r="J82"/>
  <c r="J89"/>
  <c r="J88"/>
  <c r="J98"/>
  <c r="J104"/>
  <c r="J96" s="1"/>
  <c r="J91"/>
  <c r="J109"/>
  <c r="J90"/>
  <c r="J116"/>
  <c r="J94"/>
  <c r="J68"/>
  <c r="J76"/>
  <c r="J92"/>
  <c r="J74"/>
  <c r="J77"/>
  <c r="J81"/>
  <c r="J84"/>
  <c r="J70"/>
  <c r="J35"/>
  <c r="J27"/>
  <c r="J19"/>
  <c r="J36"/>
  <c r="J28"/>
  <c r="J20"/>
  <c r="J33"/>
  <c r="J25"/>
  <c r="J57"/>
  <c r="J37"/>
  <c r="J29"/>
  <c r="J21"/>
  <c r="J71"/>
  <c r="J13"/>
  <c r="J45"/>
  <c r="J61"/>
  <c r="J34"/>
  <c r="J26"/>
  <c r="J58"/>
  <c r="J69"/>
  <c r="J73"/>
  <c r="J80"/>
  <c r="J39"/>
  <c r="J31"/>
  <c r="J23"/>
  <c r="J75"/>
  <c r="J79"/>
  <c r="J16"/>
  <c r="J48"/>
  <c r="J32"/>
  <c r="J24"/>
  <c r="J60"/>
  <c r="J56"/>
  <c r="J53"/>
  <c r="J78"/>
  <c r="J72"/>
  <c r="J14"/>
  <c r="J62"/>
  <c r="J47"/>
  <c r="J50"/>
  <c r="J49"/>
  <c r="J44"/>
  <c r="J63"/>
  <c r="J17"/>
  <c r="J18"/>
  <c r="J65" l="1"/>
  <c r="J107"/>
  <c r="J86"/>
  <c r="J11"/>
</calcChain>
</file>

<file path=xl/sharedStrings.xml><?xml version="1.0" encoding="utf-8"?>
<sst xmlns="http://schemas.openxmlformats.org/spreadsheetml/2006/main" count="306" uniqueCount="136">
  <si>
    <t>Jednotka</t>
  </si>
  <si>
    <t xml:space="preserve">Cena celkem      </t>
  </si>
  <si>
    <t>1</t>
  </si>
  <si>
    <t>2</t>
  </si>
  <si>
    <t>5</t>
  </si>
  <si>
    <t>3</t>
  </si>
  <si>
    <t>4</t>
  </si>
  <si>
    <t>6</t>
  </si>
  <si>
    <t>7</t>
  </si>
  <si>
    <t>8</t>
  </si>
  <si>
    <t>9</t>
  </si>
  <si>
    <t>10</t>
  </si>
  <si>
    <t>VÝKAZ VÝMĚR</t>
  </si>
  <si>
    <t>Akce: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</si>
  <si>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</si>
  <si>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</si>
  <si>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</si>
  <si>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</si>
  <si>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</si>
  <si>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</si>
  <si>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</si>
  <si>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</si>
  <si>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</si>
  <si>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</si>
  <si>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</si>
  <si>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Poznámka</t>
  </si>
  <si>
    <t>Kč</t>
  </si>
  <si>
    <t>Vsupní budova skanzenu Kouřím</t>
  </si>
  <si>
    <t>Regionální muzeum v Kolíně</t>
  </si>
  <si>
    <t>Strukturovaná kabeláž</t>
  </si>
  <si>
    <t>ks</t>
  </si>
  <si>
    <t xml:space="preserve">Podstavec k rozvaděči  800x800mm výška 10 cm </t>
  </si>
  <si>
    <t>Napajeci panel 3m 8 pozic, přepěťová ochrana</t>
  </si>
  <si>
    <t>Police 19" 1U 450mm pevná</t>
  </si>
  <si>
    <t xml:space="preserve">Lišta CU horizontální zemnící </t>
  </si>
  <si>
    <t>Montážní sada M6</t>
  </si>
  <si>
    <t>Patch panel 24 x RJ45 CAT6 UTP</t>
  </si>
  <si>
    <t>Vyvazovací panel 19" 1U plastový</t>
  </si>
  <si>
    <t>Patch kabel CAT6 UTP PVC</t>
  </si>
  <si>
    <t xml:space="preserve">Switch 24x 10/100/1000 </t>
  </si>
  <si>
    <t>Switch 24x 10/100/1000 PoE</t>
  </si>
  <si>
    <t>Datová zásuvka 2xRJ45 UTP cat.6</t>
  </si>
  <si>
    <t>Datová zásuvka 1xRJ45 UTP cat.6</t>
  </si>
  <si>
    <t>Instalační kabel CAT6 UTP LSOH</t>
  </si>
  <si>
    <t>m</t>
  </si>
  <si>
    <t>Zemní kabel TCEPKPFLE 5x4x0,8</t>
  </si>
  <si>
    <t>11</t>
  </si>
  <si>
    <t>12</t>
  </si>
  <si>
    <t>13</t>
  </si>
  <si>
    <t>14</t>
  </si>
  <si>
    <t>15</t>
  </si>
  <si>
    <t>16</t>
  </si>
  <si>
    <t>17</t>
  </si>
  <si>
    <t>18</t>
  </si>
  <si>
    <t>Trubka elektroinstalační ohebná 23</t>
  </si>
  <si>
    <t>Trubka elektroinstalační ohebná 16</t>
  </si>
  <si>
    <t>Trubka KOPOFLEX KF 09040</t>
  </si>
  <si>
    <t>Krabice KU68</t>
  </si>
  <si>
    <t>Krabice odbočovací</t>
  </si>
  <si>
    <t>Drobný instalační materiál</t>
  </si>
  <si>
    <t>kpl</t>
  </si>
  <si>
    <t>Instalace strukturované kabeláže</t>
  </si>
  <si>
    <t>Kompletace datových zásuvek</t>
  </si>
  <si>
    <t>Ukončení datového kabelu na portech</t>
  </si>
  <si>
    <t>Oživení datových rozvodů</t>
  </si>
  <si>
    <t>Protokol o měření datové sítě</t>
  </si>
  <si>
    <t>Revize</t>
  </si>
  <si>
    <t>Koordinace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</si>
  <si>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</si>
  <si>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</si>
  <si>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</si>
  <si>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</si>
  <si>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</si>
  <si>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</si>
  <si>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</si>
  <si>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</si>
  <si>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</si>
  <si>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</si>
  <si>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Systém PZTS</t>
  </si>
  <si>
    <t>Ústředna do 192 zón, v krytu se zdrojem a komunikátorem, 1 sběrnice, stupeň zabezpečení 2</t>
  </si>
  <si>
    <t>Záložní AKU do ústředny</t>
  </si>
  <si>
    <t>GSM komunikátor</t>
  </si>
  <si>
    <t>Ethernet komunikátor</t>
  </si>
  <si>
    <t>LCD klávesnice</t>
  </si>
  <si>
    <t>PIR detektor, včetně držáku</t>
  </si>
  <si>
    <t>MG kontakt povrchový plastový s kabelem</t>
  </si>
  <si>
    <t>Venkovní siréna s akumulátorem</t>
  </si>
  <si>
    <t>Kabel přopojení prvků UTP 4x2x0,5 cat. 5e</t>
  </si>
  <si>
    <t>Instalace kabeláže systému PZTS</t>
  </si>
  <si>
    <t>Instalace prvků PZTS</t>
  </si>
  <si>
    <t>Oživení a nastavení systému, programování</t>
  </si>
  <si>
    <t>Předání, školení obsluhy</t>
  </si>
  <si>
    <t>Funkční zkouška systému</t>
  </si>
  <si>
    <t>Systém EPS</t>
  </si>
  <si>
    <t>Stávající ústředna EPS</t>
  </si>
  <si>
    <t>Panel obsluhy OPPO</t>
  </si>
  <si>
    <t>Klíčový trezor KTPO</t>
  </si>
  <si>
    <t>Zábleskový maják</t>
  </si>
  <si>
    <t>Opticko-kouřový detektor včetně patice</t>
  </si>
  <si>
    <t>Zkušební plyn</t>
  </si>
  <si>
    <t>Tlačítkový hlásič</t>
  </si>
  <si>
    <t>Akustická vnitřní siréna s optickou signalizací</t>
  </si>
  <si>
    <t>Kabel PRAFlaGuard 1x2x0,8</t>
  </si>
  <si>
    <t>Kabel PRAFlaGuard 4x2x0,8</t>
  </si>
  <si>
    <t>Příchytka se zachováním funkčnosti včetně kotvícího materiálu</t>
  </si>
  <si>
    <t>Krabice rozbočovací se zachováním funkčnosti při požáru</t>
  </si>
  <si>
    <t>Uvedení do provozu</t>
  </si>
  <si>
    <t>Školení, předání</t>
  </si>
  <si>
    <t>Návody a manuály</t>
  </si>
  <si>
    <t>Systém CCTV</t>
  </si>
  <si>
    <t>Venkovní IP kamera</t>
  </si>
  <si>
    <t>Záznamové zařízeni v datovém racku</t>
  </si>
  <si>
    <t>Instalace  kabeláže pro CCTV</t>
  </si>
  <si>
    <t>Připojení kamer a záznamového zařízení</t>
  </si>
  <si>
    <t>Oživení systému CCTV</t>
  </si>
  <si>
    <t>Ostatní společné náklady</t>
  </si>
  <si>
    <t>Montážní prostředky (lešení, plošiny …)</t>
  </si>
  <si>
    <t>Doprava</t>
  </si>
  <si>
    <t>Projekt skutečného stavu</t>
  </si>
  <si>
    <t>Stavební přípomoce</t>
  </si>
  <si>
    <t>Požární ucpávky</t>
  </si>
  <si>
    <t>Likvidace a odvoz odpadu z realizace</t>
  </si>
  <si>
    <t>Úklid staveniště</t>
  </si>
  <si>
    <t>Předání, zaškolení</t>
  </si>
  <si>
    <t>Elektroinstalace slaboproud</t>
  </si>
  <si>
    <t>Ing. Jaroslav Zuina</t>
  </si>
  <si>
    <t>Interkom</t>
  </si>
  <si>
    <t>Tablo interkomu</t>
  </si>
  <si>
    <t>Elektromagnetický zámek</t>
  </si>
  <si>
    <t>Vnitřní stanice interkomu</t>
  </si>
  <si>
    <t>Připojení interkomu</t>
  </si>
  <si>
    <t>Oživení interkomu</t>
  </si>
  <si>
    <t>Kabel SYKY 5x2x0,5</t>
  </si>
  <si>
    <t>Kabel JYTY 2x1</t>
  </si>
  <si>
    <t>Zdroj interkomu</t>
  </si>
  <si>
    <t>Datový rozvaděč 42U 800 x 600 x 2000, skleněné dveře</t>
  </si>
</sst>
</file>

<file path=xl/styles.xml><?xml version="1.0" encoding="utf-8"?>
<styleSheet xmlns="http://schemas.openxmlformats.org/spreadsheetml/2006/main">
  <numFmts count="1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#,##0&quot;.&quot;_);;;_(@_)"/>
    <numFmt numFmtId="165" formatCode="_(#,##0.0??;[Red]\-\ #,##0.0??;[Blue]&quot;–&quot;???;_(@_)"/>
    <numFmt numFmtId="166" formatCode="_(#,##0.00_);[Red]\-\ #,##0.00_);[Blue]&quot;–&quot;??;_(@_)"/>
    <numFmt numFmtId="167" formatCode="_(#,##0_);[Red]\-\ #,##0_);[Blue]&quot;–&quot;??;_(@_)"/>
    <numFmt numFmtId="168" formatCode="_(#,##0.00_);[Red]\-\ #,##0.00_);&quot;–&quot;??;_(@_)"/>
    <numFmt numFmtId="169" formatCode="_(#,##0_);[Red]\-\ #,##0_);&quot;–&quot;??;_(@_)"/>
    <numFmt numFmtId="170" formatCode="_-&quot;Ł&quot;* #,##0_-;\-&quot;Ł&quot;* #,##0_-;_-&quot;Ł&quot;* &quot;-&quot;_-;_-@_-"/>
    <numFmt numFmtId="171" formatCode="_-* #,##0_-;\-* #,##0_-;_-* &quot;-&quot;_-;_-@_-"/>
    <numFmt numFmtId="172" formatCode="_-&quot;Ł&quot;* #,##0.00_-;\-&quot;Ł&quot;* #,##0.00_-;_-&quot;Ł&quot;* &quot;-&quot;??_-;_-@_-"/>
    <numFmt numFmtId="173" formatCode="_-* #,##0.00_-;\-* #,##0.00_-;_-* &quot;-&quot;??_-;_-@_-"/>
    <numFmt numFmtId="174" formatCode="#,##0.000"/>
    <numFmt numFmtId="175" formatCode="#"/>
    <numFmt numFmtId="176" formatCode="#,##0.\-"/>
  </numFmts>
  <fonts count="84">
    <font>
      <sz val="10"/>
      <name val="Arial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b/>
      <sz val="11"/>
      <color indexed="59"/>
      <name val="Arial CE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b/>
      <sz val="9"/>
      <color indexed="59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charset val="238"/>
    </font>
    <font>
      <sz val="12"/>
      <name val="formata"/>
      <charset val="238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01">
    <xf numFmtId="0" fontId="0" fillId="0" borderId="0"/>
    <xf numFmtId="0" fontId="6" fillId="0" borderId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39" fillId="0" borderId="0" applyProtection="0"/>
    <xf numFmtId="0" fontId="39" fillId="0" borderId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49" fontId="6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39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0" fontId="16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16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6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16" fillId="8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41" fillId="3" borderId="0" applyNumberFormat="0" applyBorder="0" applyAlignment="0" applyProtection="0"/>
    <xf numFmtId="0" fontId="16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16" fillId="3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6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16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6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16" fillId="8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16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16" fillId="14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49" fontId="39" fillId="0" borderId="0">
      <alignment horizontal="left"/>
    </xf>
    <xf numFmtId="0" fontId="17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7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17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17" fillId="17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17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7" fillId="18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5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8" fillId="4" borderId="0" applyNumberFormat="0" applyBorder="0" applyAlignment="0" applyProtection="0"/>
    <xf numFmtId="174" fontId="39" fillId="0" borderId="0"/>
    <xf numFmtId="0" fontId="19" fillId="11" borderId="2" applyNumberFormat="0" applyAlignment="0" applyProtection="0"/>
    <xf numFmtId="0" fontId="20" fillId="0" borderId="3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5" fontId="39" fillId="0" borderId="0"/>
    <xf numFmtId="171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26" fillId="23" borderId="8" applyNumberFormat="0" applyAlignment="0" applyProtection="0"/>
    <xf numFmtId="0" fontId="18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27" fillId="3" borderId="2" applyNumberFormat="0" applyAlignment="0" applyProtection="0"/>
    <xf numFmtId="0" fontId="26" fillId="23" borderId="8" applyNumberFormat="0" applyAlignment="0" applyProtection="0"/>
    <xf numFmtId="0" fontId="46" fillId="23" borderId="8" applyNumberFormat="0" applyAlignment="0" applyProtection="0"/>
    <xf numFmtId="0" fontId="46" fillId="23" borderId="8" applyNumberFormat="0" applyAlignment="0" applyProtection="0"/>
    <xf numFmtId="0" fontId="46" fillId="23" borderId="8" applyNumberFormat="0" applyAlignment="0" applyProtection="0"/>
    <xf numFmtId="0" fontId="47" fillId="0" borderId="9" applyNumberFormat="0" applyFont="0" applyFill="0" applyAlignment="0" applyProtection="0">
      <alignment horizontal="left"/>
    </xf>
    <xf numFmtId="0" fontId="28" fillId="0" borderId="10" applyNumberFormat="0" applyFill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9" fontId="48" fillId="0" borderId="11" applyNumberFormat="0">
      <alignment horizontal="left" vertical="center"/>
    </xf>
    <xf numFmtId="0" fontId="23" fillId="0" borderId="5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49" fillId="0" borderId="12" applyNumberFormat="0" applyFill="0" applyAlignment="0" applyProtection="0"/>
    <xf numFmtId="0" fontId="24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25" fillId="0" borderId="7" applyNumberFormat="0" applyFill="0" applyAlignment="0" applyProtection="0"/>
    <xf numFmtId="0" fontId="51" fillId="0" borderId="13" applyNumberFormat="0" applyFill="0" applyAlignment="0" applyProtection="0"/>
    <xf numFmtId="0" fontId="51" fillId="0" borderId="13" applyNumberFormat="0" applyFill="0" applyAlignment="0" applyProtection="0"/>
    <xf numFmtId="0" fontId="51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" fontId="52" fillId="0" borderId="0" applyFill="0" applyBorder="0" applyProtection="0">
      <alignment horizontal="right"/>
    </xf>
    <xf numFmtId="4" fontId="53" fillId="0" borderId="0" applyFill="0" applyBorder="0" applyProtection="0"/>
    <xf numFmtId="4" fontId="53" fillId="0" borderId="0" applyFill="0" applyBorder="0" applyProtection="0"/>
    <xf numFmtId="4" fontId="53" fillId="0" borderId="0" applyFill="0" applyBorder="0" applyProtection="0"/>
    <xf numFmtId="4" fontId="54" fillId="0" borderId="0" applyFill="0" applyBorder="0" applyProtection="0"/>
    <xf numFmtId="4" fontId="55" fillId="0" borderId="0" applyFill="0" applyBorder="0" applyProtection="0"/>
    <xf numFmtId="0" fontId="29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74" fillId="0" borderId="0" applyFill="0" applyBorder="0" applyProtection="0"/>
    <xf numFmtId="0" fontId="40" fillId="0" borderId="0"/>
    <xf numFmtId="0" fontId="5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9" fillId="0" borderId="0"/>
    <xf numFmtId="0" fontId="5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0" fillId="0" borderId="0"/>
    <xf numFmtId="0" fontId="6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8" fillId="0" borderId="0"/>
    <xf numFmtId="0" fontId="6" fillId="0" borderId="0"/>
    <xf numFmtId="0" fontId="6" fillId="0" borderId="0"/>
    <xf numFmtId="0" fontId="6" fillId="0" borderId="0"/>
    <xf numFmtId="0" fontId="39" fillId="0" borderId="0"/>
    <xf numFmtId="0" fontId="40" fillId="0" borderId="0"/>
    <xf numFmtId="0" fontId="40" fillId="0" borderId="0"/>
    <xf numFmtId="0" fontId="39" fillId="0" borderId="0"/>
    <xf numFmtId="0" fontId="11" fillId="0" borderId="0"/>
    <xf numFmtId="0" fontId="39" fillId="0" borderId="0"/>
    <xf numFmtId="0" fontId="39" fillId="0" borderId="0"/>
    <xf numFmtId="0" fontId="6" fillId="0" borderId="0"/>
    <xf numFmtId="0" fontId="6" fillId="0" borderId="0"/>
    <xf numFmtId="0" fontId="39" fillId="0" borderId="0"/>
    <xf numFmtId="0" fontId="77" fillId="0" borderId="0"/>
    <xf numFmtId="0" fontId="77" fillId="0" borderId="0"/>
    <xf numFmtId="0" fontId="40" fillId="0" borderId="0"/>
    <xf numFmtId="0" fontId="6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9" fillId="0" borderId="0" applyProtection="0"/>
    <xf numFmtId="0" fontId="77" fillId="0" borderId="0"/>
    <xf numFmtId="0" fontId="77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39" fillId="0" borderId="0" applyProtection="0"/>
    <xf numFmtId="49" fontId="39" fillId="0" borderId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6" fillId="0" borderId="0"/>
    <xf numFmtId="0" fontId="31" fillId="7" borderId="14" applyNumberFormat="0" applyFont="0" applyAlignment="0" applyProtection="0"/>
    <xf numFmtId="0" fontId="32" fillId="11" borderId="15" applyNumberFormat="0" applyAlignment="0" applyProtection="0"/>
    <xf numFmtId="0" fontId="31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39" fillId="7" borderId="14" applyNumberFormat="0" applyFont="0" applyAlignment="0" applyProtection="0"/>
    <xf numFmtId="0" fontId="28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61" fillId="0" borderId="10" applyNumberFormat="0" applyFill="0" applyAlignment="0" applyProtection="0"/>
    <xf numFmtId="0" fontId="36" fillId="0" borderId="16">
      <alignment horizontal="left" vertical="center" wrapText="1" indent="1"/>
    </xf>
    <xf numFmtId="0" fontId="36" fillId="0" borderId="16">
      <alignment horizontal="left" vertical="center" wrapText="1" indent="1"/>
    </xf>
    <xf numFmtId="1" fontId="6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0" fontId="39" fillId="0" borderId="0">
      <alignment horizontal="center" vertical="center"/>
      <protection locked="0"/>
    </xf>
    <xf numFmtId="0" fontId="39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1" fontId="39" fillId="0" borderId="0">
      <alignment horizontal="center" vertical="center"/>
      <protection locked="0"/>
    </xf>
    <xf numFmtId="0" fontId="2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12" fillId="0" borderId="0"/>
    <xf numFmtId="4" fontId="59" fillId="0" borderId="0" applyFill="0" applyBorder="0" applyProtection="0">
      <alignment horizontal="lef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Protection="0"/>
    <xf numFmtId="4" fontId="66" fillId="0" borderId="0" applyFill="0" applyBorder="0" applyProtection="0"/>
    <xf numFmtId="4" fontId="65" fillId="0" borderId="0" applyFill="0" applyBorder="0" applyProtection="0"/>
    <xf numFmtId="0" fontId="15" fillId="0" borderId="0"/>
    <xf numFmtId="0" fontId="67" fillId="0" borderId="0"/>
    <xf numFmtId="0" fontId="67" fillId="0" borderId="0"/>
    <xf numFmtId="0" fontId="67" fillId="0" borderId="0"/>
    <xf numFmtId="0" fontId="76" fillId="0" borderId="0" applyNumberFormat="0" applyBorder="0" applyAlignment="0" applyProtection="0">
      <alignment vertical="top"/>
      <protection locked="0"/>
    </xf>
    <xf numFmtId="0" fontId="11" fillId="0" borderId="0"/>
    <xf numFmtId="0" fontId="76" fillId="0" borderId="0" applyNumberFormat="0" applyFill="0" applyBorder="0" applyAlignment="0" applyProtection="0">
      <alignment vertical="top"/>
      <protection locked="0"/>
    </xf>
    <xf numFmtId="49" fontId="68" fillId="0" borderId="0" applyFill="0" applyBorder="0" applyProtection="0"/>
    <xf numFmtId="0" fontId="33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7" fillId="3" borderId="2" applyNumberFormat="0" applyAlignment="0" applyProtection="0"/>
    <xf numFmtId="0" fontId="70" fillId="13" borderId="2" applyNumberFormat="0" applyAlignment="0" applyProtection="0"/>
    <xf numFmtId="0" fontId="70" fillId="13" borderId="2" applyNumberFormat="0" applyAlignment="0" applyProtection="0"/>
    <xf numFmtId="0" fontId="70" fillId="13" borderId="2" applyNumberFormat="0" applyAlignment="0" applyProtection="0"/>
    <xf numFmtId="0" fontId="19" fillId="11" borderId="2" applyNumberFormat="0" applyAlignment="0" applyProtection="0"/>
    <xf numFmtId="0" fontId="71" fillId="24" borderId="2" applyNumberFormat="0" applyAlignment="0" applyProtection="0"/>
    <xf numFmtId="0" fontId="71" fillId="24" borderId="2" applyNumberFormat="0" applyAlignment="0" applyProtection="0"/>
    <xf numFmtId="0" fontId="71" fillId="24" borderId="2" applyNumberFormat="0" applyAlignment="0" applyProtection="0"/>
    <xf numFmtId="0" fontId="32" fillId="11" borderId="15" applyNumberFormat="0" applyAlignment="0" applyProtection="0"/>
    <xf numFmtId="0" fontId="72" fillId="24" borderId="15" applyNumberFormat="0" applyAlignment="0" applyProtection="0"/>
    <xf numFmtId="0" fontId="72" fillId="24" borderId="15" applyNumberFormat="0" applyAlignment="0" applyProtection="0"/>
    <xf numFmtId="0" fontId="72" fillId="24" borderId="15" applyNumberFormat="0" applyAlignment="0" applyProtection="0"/>
    <xf numFmtId="0" fontId="21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70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7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17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17" fillId="17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17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17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</cellStyleXfs>
  <cellXfs count="79">
    <xf numFmtId="0" fontId="0" fillId="0" borderId="0" xfId="0"/>
    <xf numFmtId="49" fontId="13" fillId="0" borderId="1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right" wrapText="1"/>
    </xf>
    <xf numFmtId="4" fontId="8" fillId="0" borderId="18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wrapText="1"/>
    </xf>
    <xf numFmtId="49" fontId="9" fillId="0" borderId="19" xfId="0" applyNumberFormat="1" applyFont="1" applyFill="1" applyBorder="1" applyAlignment="1">
      <alignment wrapText="1"/>
    </xf>
    <xf numFmtId="49" fontId="9" fillId="0" borderId="19" xfId="0" applyNumberFormat="1" applyFont="1" applyFill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 vertical="center" wrapText="1"/>
    </xf>
    <xf numFmtId="49" fontId="7" fillId="0" borderId="18" xfId="0" applyNumberFormat="1" applyFont="1" applyFill="1" applyBorder="1" applyAlignment="1">
      <alignment horizontal="left" vertical="center" wrapText="1"/>
    </xf>
    <xf numFmtId="164" fontId="37" fillId="0" borderId="18" xfId="0" applyNumberFormat="1" applyFont="1" applyFill="1" applyBorder="1" applyAlignment="1">
      <alignment horizontal="left" wrapText="1"/>
    </xf>
    <xf numFmtId="164" fontId="35" fillId="0" borderId="18" xfId="0" applyNumberFormat="1" applyFont="1" applyFill="1" applyBorder="1" applyAlignment="1">
      <alignment horizontal="left"/>
    </xf>
    <xf numFmtId="164" fontId="7" fillId="0" borderId="18" xfId="0" applyNumberFormat="1" applyFont="1" applyFill="1" applyBorder="1" applyAlignment="1">
      <alignment horizontal="right"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right" vertical="center" wrapText="1"/>
    </xf>
    <xf numFmtId="169" fontId="7" fillId="0" borderId="21" xfId="0" applyNumberFormat="1" applyFont="1" applyFill="1" applyBorder="1" applyAlignment="1">
      <alignment horizontal="right" vertical="center" wrapText="1"/>
    </xf>
    <xf numFmtId="169" fontId="7" fillId="0" borderId="18" xfId="0" applyNumberFormat="1" applyFont="1" applyFill="1" applyBorder="1" applyAlignment="1">
      <alignment horizontal="right" vertical="center" wrapText="1"/>
    </xf>
    <xf numFmtId="49" fontId="13" fillId="0" borderId="22" xfId="0" applyNumberFormat="1" applyFont="1" applyFill="1" applyBorder="1" applyAlignment="1">
      <alignment vertical="center" wrapText="1"/>
    </xf>
    <xf numFmtId="49" fontId="13" fillId="0" borderId="23" xfId="0" applyNumberFormat="1" applyFont="1" applyFill="1" applyBorder="1" applyAlignment="1">
      <alignment horizontal="justify" vertical="center" wrapText="1"/>
    </xf>
    <xf numFmtId="49" fontId="10" fillId="0" borderId="0" xfId="0" applyNumberFormat="1" applyFont="1" applyFill="1" applyAlignment="1"/>
    <xf numFmtId="164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5" fillId="0" borderId="0" xfId="0" applyNumberFormat="1" applyFont="1" applyFill="1" applyBorder="1" applyAlignment="1" applyProtection="1">
      <alignment horizontal="right"/>
      <protection locked="0"/>
    </xf>
    <xf numFmtId="167" fontId="5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 vertical="top"/>
    </xf>
    <xf numFmtId="168" fontId="10" fillId="0" borderId="0" xfId="0" applyNumberFormat="1" applyFont="1" applyFill="1" applyAlignment="1"/>
    <xf numFmtId="169" fontId="10" fillId="0" borderId="0" xfId="0" applyNumberFormat="1" applyFont="1" applyFill="1" applyAlignment="1"/>
    <xf numFmtId="0" fontId="0" fillId="0" borderId="0" xfId="0" applyFill="1"/>
    <xf numFmtId="49" fontId="13" fillId="0" borderId="22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49" fontId="13" fillId="0" borderId="24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49" fontId="10" fillId="0" borderId="0" xfId="687" applyNumberFormat="1" applyFont="1" applyFill="1" applyAlignment="1"/>
    <xf numFmtId="166" fontId="4" fillId="0" borderId="0" xfId="0" applyNumberFormat="1" applyFont="1" applyFill="1" applyBorder="1" applyAlignment="1" applyProtection="1">
      <alignment horizontal="right"/>
      <protection locked="0"/>
    </xf>
    <xf numFmtId="4" fontId="1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49" fontId="34" fillId="0" borderId="18" xfId="0" applyNumberFormat="1" applyFont="1" applyFill="1" applyBorder="1" applyAlignment="1">
      <alignment horizontal="left"/>
    </xf>
    <xf numFmtId="4" fontId="38" fillId="0" borderId="18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/>
    </xf>
    <xf numFmtId="4" fontId="75" fillId="0" borderId="18" xfId="0" applyNumberFormat="1" applyFont="1" applyFill="1" applyBorder="1" applyAlignment="1">
      <alignment horizontal="right" vertical="center" wrapText="1"/>
    </xf>
    <xf numFmtId="49" fontId="39" fillId="0" borderId="0" xfId="0" applyNumberFormat="1" applyFont="1"/>
    <xf numFmtId="0" fontId="78" fillId="0" borderId="0" xfId="0" applyFont="1"/>
    <xf numFmtId="4" fontId="0" fillId="0" borderId="0" xfId="0" applyNumberFormat="1" applyBorder="1" applyAlignment="1"/>
    <xf numFmtId="4" fontId="0" fillId="0" borderId="0" xfId="0" applyNumberFormat="1" applyBorder="1" applyAlignment="1">
      <alignment horizontal="center"/>
    </xf>
    <xf numFmtId="0" fontId="83" fillId="0" borderId="0" xfId="0" applyFont="1" applyAlignment="1">
      <alignment horizontal="center"/>
    </xf>
    <xf numFmtId="3" fontId="0" fillId="0" borderId="0" xfId="0" applyNumberFormat="1" applyBorder="1" applyAlignment="1">
      <alignment horizontal="right"/>
    </xf>
    <xf numFmtId="49" fontId="39" fillId="0" borderId="0" xfId="0" applyNumberFormat="1" applyFont="1" applyFill="1" applyBorder="1" applyAlignment="1">
      <alignment vertical="center"/>
    </xf>
    <xf numFmtId="2" fontId="80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2" fontId="82" fillId="0" borderId="0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vertical="center"/>
    </xf>
    <xf numFmtId="4" fontId="39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left" vertical="center" textRotation="90" wrapText="1"/>
    </xf>
    <xf numFmtId="49" fontId="5" fillId="0" borderId="27" xfId="0" applyNumberFormat="1" applyFont="1" applyFill="1" applyBorder="1" applyAlignment="1">
      <alignment horizontal="left" vertical="center" textRotation="90" wrapText="1"/>
    </xf>
    <xf numFmtId="176" fontId="81" fillId="0" borderId="0" xfId="0" applyNumberFormat="1" applyFont="1" applyFill="1" applyBorder="1" applyAlignment="1">
      <alignment horizontal="center" vertical="center"/>
    </xf>
  </cellXfs>
  <cellStyles count="801">
    <cellStyle name="_1.1_Stavební část1" xfId="1"/>
    <cellStyle name="_FORMULAR SV" xfId="2"/>
    <cellStyle name="_Nabídka KV SiPass" xfId="3"/>
    <cellStyle name="_Nabídka KV SiPass 2" xfId="4"/>
    <cellStyle name="_PERSONAL" xfId="5"/>
    <cellStyle name="_PERSONAL_1" xfId="6"/>
    <cellStyle name="_SO 01c_ESO_specifikace" xfId="7"/>
    <cellStyle name="_stav" xfId="8"/>
    <cellStyle name="1" xfId="9"/>
    <cellStyle name="1 10" xfId="10"/>
    <cellStyle name="1 11" xfId="11"/>
    <cellStyle name="1 2" xfId="12"/>
    <cellStyle name="1 2 2" xfId="13"/>
    <cellStyle name="1 2_Xl0000028" xfId="14"/>
    <cellStyle name="1 3" xfId="15"/>
    <cellStyle name="1 3 2" xfId="16"/>
    <cellStyle name="1 3_Xl0000028" xfId="17"/>
    <cellStyle name="1 4" xfId="18"/>
    <cellStyle name="1 5" xfId="19"/>
    <cellStyle name="1 6" xfId="20"/>
    <cellStyle name="1 7" xfId="21"/>
    <cellStyle name="1 8" xfId="22"/>
    <cellStyle name="1 9" xfId="23"/>
    <cellStyle name="1_004_Vykaz_vymer_ZTI" xfId="24"/>
    <cellStyle name="1_4 ZTI" xfId="25"/>
    <cellStyle name="1_4 ZTI_Xl0000028" xfId="26"/>
    <cellStyle name="1_IO 06_5_1_Silnoproud" xfId="27"/>
    <cellStyle name="1_IO 06_5_1_Silnoproud_Xl0000028" xfId="28"/>
    <cellStyle name="1_Xl0000028" xfId="29"/>
    <cellStyle name="1_Xl0000039" xfId="30"/>
    <cellStyle name="1_Xl0000039_20111111_-_VZT_výkaz_výměr" xfId="31"/>
    <cellStyle name="1_Xl0000039_20111111_-_VZT_výkaz_výměr_Xl0000028" xfId="32"/>
    <cellStyle name="1_Xl0000039_3 VZT" xfId="33"/>
    <cellStyle name="1_Xl0000039_3 VZT_Xl0000028" xfId="34"/>
    <cellStyle name="1_Xl0000039_MWC_ESI_VV_23092013_1" xfId="35"/>
    <cellStyle name="20 % – Zvýraznění1" xfId="36" builtinId="30" customBuiltin="1"/>
    <cellStyle name="20 % – Zvýraznění1 2" xfId="37"/>
    <cellStyle name="20 % – Zvýraznění1 3" xfId="38"/>
    <cellStyle name="20 % – Zvýraznění1 4" xfId="39"/>
    <cellStyle name="20 % – Zvýraznění2" xfId="40" builtinId="34" customBuiltin="1"/>
    <cellStyle name="20 % – Zvýraznění2 2" xfId="41"/>
    <cellStyle name="20 % – Zvýraznění2 3" xfId="42"/>
    <cellStyle name="20 % – Zvýraznění2 4" xfId="43"/>
    <cellStyle name="20 % – Zvýraznění3" xfId="44" builtinId="38" customBuiltin="1"/>
    <cellStyle name="20 % – Zvýraznění3 2" xfId="45"/>
    <cellStyle name="20 % – Zvýraznění3 3" xfId="46"/>
    <cellStyle name="20 % – Zvýraznění3 4" xfId="47"/>
    <cellStyle name="20 % – Zvýraznění4" xfId="48" builtinId="42" customBuiltin="1"/>
    <cellStyle name="20 % – Zvýraznění4 2" xfId="49"/>
    <cellStyle name="20 % – Zvýraznění4 3" xfId="50"/>
    <cellStyle name="20 % – Zvýraznění4 4" xfId="51"/>
    <cellStyle name="20 % – Zvýraznění5" xfId="52" builtinId="46" customBuiltin="1"/>
    <cellStyle name="20 % – Zvýraznění5 2" xfId="53"/>
    <cellStyle name="20 % – Zvýraznění5 3" xfId="54"/>
    <cellStyle name="20 % – Zvýraznění5 4" xfId="55"/>
    <cellStyle name="20 % – Zvýraznění6" xfId="56" builtinId="50" customBuiltin="1"/>
    <cellStyle name="20 % – Zvýraznění6 2" xfId="57"/>
    <cellStyle name="20 % – Zvýraznění6 3" xfId="58"/>
    <cellStyle name="20 % – Zvýraznění6 4" xfId="59"/>
    <cellStyle name="20% - Accent1" xfId="60"/>
    <cellStyle name="20% - Accent2" xfId="61"/>
    <cellStyle name="20% - Accent3" xfId="62"/>
    <cellStyle name="20% - Accent4" xfId="63"/>
    <cellStyle name="20% - Accent5" xfId="64"/>
    <cellStyle name="20% - Accent6" xfId="65"/>
    <cellStyle name="40 % – Zvýraznění1" xfId="66" builtinId="31" customBuiltin="1"/>
    <cellStyle name="40 % – Zvýraznění1 2" xfId="67"/>
    <cellStyle name="40 % – Zvýraznění1 3" xfId="68"/>
    <cellStyle name="40 % – Zvýraznění1 4" xfId="69"/>
    <cellStyle name="40 % – Zvýraznění2" xfId="70" builtinId="35" customBuiltin="1"/>
    <cellStyle name="40 % – Zvýraznění2 2" xfId="71"/>
    <cellStyle name="40 % – Zvýraznění2 3" xfId="72"/>
    <cellStyle name="40 % – Zvýraznění2 4" xfId="73"/>
    <cellStyle name="40 % – Zvýraznění3" xfId="74" builtinId="39" customBuiltin="1"/>
    <cellStyle name="40 % – Zvýraznění3 2" xfId="75"/>
    <cellStyle name="40 % – Zvýraznění3 3" xfId="76"/>
    <cellStyle name="40 % – Zvýraznění3 4" xfId="77"/>
    <cellStyle name="40 % – Zvýraznění4" xfId="78" builtinId="43" customBuiltin="1"/>
    <cellStyle name="40 % – Zvýraznění4 2" xfId="79"/>
    <cellStyle name="40 % – Zvýraznění4 3" xfId="80"/>
    <cellStyle name="40 % – Zvýraznění4 4" xfId="81"/>
    <cellStyle name="40 % – Zvýraznění5" xfId="82" builtinId="47" customBuiltin="1"/>
    <cellStyle name="40 % – Zvýraznění5 2" xfId="83"/>
    <cellStyle name="40 % – Zvýraznění5 3" xfId="84"/>
    <cellStyle name="40 % – Zvýraznění5 4" xfId="85"/>
    <cellStyle name="40 % – Zvýraznění6" xfId="86" builtinId="51" customBuiltin="1"/>
    <cellStyle name="40 % – Zvýraznění6 2" xfId="87"/>
    <cellStyle name="40 % – Zvýraznění6 3" xfId="88"/>
    <cellStyle name="40 % – Zvýraznění6 4" xfId="89"/>
    <cellStyle name="40% - Accent1" xfId="90"/>
    <cellStyle name="40% - Accent2" xfId="91"/>
    <cellStyle name="40% - Accent3" xfId="92"/>
    <cellStyle name="40% - Accent4" xfId="93"/>
    <cellStyle name="40% - Accent5" xfId="94"/>
    <cellStyle name="40% - Accent6" xfId="95"/>
    <cellStyle name="5" xfId="96"/>
    <cellStyle name="5 10" xfId="97"/>
    <cellStyle name="5 10 2" xfId="98"/>
    <cellStyle name="5 10 2 2" xfId="99"/>
    <cellStyle name="5 10 3" xfId="100"/>
    <cellStyle name="5 11" xfId="101"/>
    <cellStyle name="5 11 2" xfId="102"/>
    <cellStyle name="5 11 2 2" xfId="103"/>
    <cellStyle name="5 11 3" xfId="104"/>
    <cellStyle name="5 12" xfId="105"/>
    <cellStyle name="5 12 2" xfId="106"/>
    <cellStyle name="5 12 2 2" xfId="107"/>
    <cellStyle name="5 12 3" xfId="108"/>
    <cellStyle name="5 13" xfId="109"/>
    <cellStyle name="5 13 2" xfId="110"/>
    <cellStyle name="5 13 2 2" xfId="111"/>
    <cellStyle name="5 13 3" xfId="112"/>
    <cellStyle name="5 14" xfId="113"/>
    <cellStyle name="5 14 2" xfId="114"/>
    <cellStyle name="5 14 2 2" xfId="115"/>
    <cellStyle name="5 14 3" xfId="116"/>
    <cellStyle name="5 15" xfId="117"/>
    <cellStyle name="5 15 2" xfId="118"/>
    <cellStyle name="5 15 2 2" xfId="119"/>
    <cellStyle name="5 15 3" xfId="120"/>
    <cellStyle name="5 16" xfId="121"/>
    <cellStyle name="5 16 2" xfId="122"/>
    <cellStyle name="5 16 2 2" xfId="123"/>
    <cellStyle name="5 16 3" xfId="124"/>
    <cellStyle name="5 17" xfId="125"/>
    <cellStyle name="5 17 2" xfId="126"/>
    <cellStyle name="5 17 2 2" xfId="127"/>
    <cellStyle name="5 17 3" xfId="128"/>
    <cellStyle name="5 18" xfId="129"/>
    <cellStyle name="5 18 2" xfId="130"/>
    <cellStyle name="5 18 2 2" xfId="131"/>
    <cellStyle name="5 18 3" xfId="132"/>
    <cellStyle name="5 19" xfId="133"/>
    <cellStyle name="5 19 2" xfId="134"/>
    <cellStyle name="5 19 2 2" xfId="135"/>
    <cellStyle name="5 19 3" xfId="136"/>
    <cellStyle name="5 2" xfId="137"/>
    <cellStyle name="5 2 2" xfId="138"/>
    <cellStyle name="5 2 2 2" xfId="139"/>
    <cellStyle name="5 2 3" xfId="140"/>
    <cellStyle name="5 20" xfId="141"/>
    <cellStyle name="5 20 2" xfId="142"/>
    <cellStyle name="5 20 2 2" xfId="143"/>
    <cellStyle name="5 20 3" xfId="144"/>
    <cellStyle name="5 21" xfId="145"/>
    <cellStyle name="5 21 2" xfId="146"/>
    <cellStyle name="5 21 2 2" xfId="147"/>
    <cellStyle name="5 21 3" xfId="148"/>
    <cellStyle name="5 22" xfId="149"/>
    <cellStyle name="5 22 2" xfId="150"/>
    <cellStyle name="5 22 2 2" xfId="151"/>
    <cellStyle name="5 22 3" xfId="152"/>
    <cellStyle name="5 23" xfId="153"/>
    <cellStyle name="5 23 2" xfId="154"/>
    <cellStyle name="5 23 2 2" xfId="155"/>
    <cellStyle name="5 23 3" xfId="156"/>
    <cellStyle name="5 24" xfId="157"/>
    <cellStyle name="5 24 2" xfId="158"/>
    <cellStyle name="5 24 2 2" xfId="159"/>
    <cellStyle name="5 24 3" xfId="160"/>
    <cellStyle name="5 25" xfId="161"/>
    <cellStyle name="5 25 2" xfId="162"/>
    <cellStyle name="5 25 2 2" xfId="163"/>
    <cellStyle name="5 25 3" xfId="164"/>
    <cellStyle name="5 26" xfId="165"/>
    <cellStyle name="5 26 2" xfId="166"/>
    <cellStyle name="5 26 2 2" xfId="167"/>
    <cellStyle name="5 26 3" xfId="168"/>
    <cellStyle name="5 27" xfId="169"/>
    <cellStyle name="5 27 2" xfId="170"/>
    <cellStyle name="5 27 2 2" xfId="171"/>
    <cellStyle name="5 27 3" xfId="172"/>
    <cellStyle name="5 28" xfId="173"/>
    <cellStyle name="5 28 2" xfId="174"/>
    <cellStyle name="5 28 2 2" xfId="175"/>
    <cellStyle name="5 28 3" xfId="176"/>
    <cellStyle name="5 29" xfId="177"/>
    <cellStyle name="5 29 2" xfId="178"/>
    <cellStyle name="5 29 2 2" xfId="179"/>
    <cellStyle name="5 29 3" xfId="180"/>
    <cellStyle name="5 3" xfId="181"/>
    <cellStyle name="5 3 2" xfId="182"/>
    <cellStyle name="5 3 2 2" xfId="183"/>
    <cellStyle name="5 3 3" xfId="184"/>
    <cellStyle name="5 30" xfId="185"/>
    <cellStyle name="5 30 2" xfId="186"/>
    <cellStyle name="5 30 2 2" xfId="187"/>
    <cellStyle name="5 30 3" xfId="188"/>
    <cellStyle name="5 31" xfId="189"/>
    <cellStyle name="5 31 2" xfId="190"/>
    <cellStyle name="5 31 2 2" xfId="191"/>
    <cellStyle name="5 31 3" xfId="192"/>
    <cellStyle name="5 32" xfId="193"/>
    <cellStyle name="5 32 2" xfId="194"/>
    <cellStyle name="5 32 2 2" xfId="195"/>
    <cellStyle name="5 32 3" xfId="196"/>
    <cellStyle name="5 33" xfId="197"/>
    <cellStyle name="5 33 2" xfId="198"/>
    <cellStyle name="5 33 2 2" xfId="199"/>
    <cellStyle name="5 33 3" xfId="200"/>
    <cellStyle name="5 34" xfId="201"/>
    <cellStyle name="5 34 2" xfId="202"/>
    <cellStyle name="5 34 2 2" xfId="203"/>
    <cellStyle name="5 34 3" xfId="204"/>
    <cellStyle name="5 35" xfId="205"/>
    <cellStyle name="5 35 2" xfId="206"/>
    <cellStyle name="5 35 2 2" xfId="207"/>
    <cellStyle name="5 35 3" xfId="208"/>
    <cellStyle name="5 36" xfId="209"/>
    <cellStyle name="5 36 2" xfId="210"/>
    <cellStyle name="5 36 2 2" xfId="211"/>
    <cellStyle name="5 36 3" xfId="212"/>
    <cellStyle name="5 37" xfId="213"/>
    <cellStyle name="5 37 2" xfId="214"/>
    <cellStyle name="5 37 2 2" xfId="215"/>
    <cellStyle name="5 37 3" xfId="216"/>
    <cellStyle name="5 38" xfId="217"/>
    <cellStyle name="5 38 2" xfId="218"/>
    <cellStyle name="5 38 2 2" xfId="219"/>
    <cellStyle name="5 38 3" xfId="220"/>
    <cellStyle name="5 39" xfId="221"/>
    <cellStyle name="5 39 2" xfId="222"/>
    <cellStyle name="5 39 2 2" xfId="223"/>
    <cellStyle name="5 39 3" xfId="224"/>
    <cellStyle name="5 4" xfId="225"/>
    <cellStyle name="5 4 2" xfId="226"/>
    <cellStyle name="5 4 2 2" xfId="227"/>
    <cellStyle name="5 4 3" xfId="228"/>
    <cellStyle name="5 40" xfId="229"/>
    <cellStyle name="5 40 2" xfId="230"/>
    <cellStyle name="5 41" xfId="231"/>
    <cellStyle name="5 41 2" xfId="232"/>
    <cellStyle name="5 42" xfId="233"/>
    <cellStyle name="5 5" xfId="234"/>
    <cellStyle name="5 5 2" xfId="235"/>
    <cellStyle name="5 5 2 2" xfId="236"/>
    <cellStyle name="5 5 3" xfId="237"/>
    <cellStyle name="5 6" xfId="238"/>
    <cellStyle name="5 6 2" xfId="239"/>
    <cellStyle name="5 6 2 2" xfId="240"/>
    <cellStyle name="5 6 3" xfId="241"/>
    <cellStyle name="5 7" xfId="242"/>
    <cellStyle name="5 7 2" xfId="243"/>
    <cellStyle name="5 7 2 2" xfId="244"/>
    <cellStyle name="5 7 3" xfId="245"/>
    <cellStyle name="5 8" xfId="246"/>
    <cellStyle name="5 8 2" xfId="247"/>
    <cellStyle name="5 8 2 2" xfId="248"/>
    <cellStyle name="5 8 3" xfId="249"/>
    <cellStyle name="5 9" xfId="250"/>
    <cellStyle name="5 9 2" xfId="251"/>
    <cellStyle name="5 9 2 2" xfId="252"/>
    <cellStyle name="5 9 3" xfId="253"/>
    <cellStyle name="60 % – Zvýraznění1" xfId="254" builtinId="32" customBuiltin="1"/>
    <cellStyle name="60 % – Zvýraznění1 2" xfId="255"/>
    <cellStyle name="60 % – Zvýraznění1 3" xfId="256"/>
    <cellStyle name="60 % – Zvýraznění1 4" xfId="257"/>
    <cellStyle name="60 % – Zvýraznění2" xfId="258" builtinId="36" customBuiltin="1"/>
    <cellStyle name="60 % – Zvýraznění2 2" xfId="259"/>
    <cellStyle name="60 % – Zvýraznění2 3" xfId="260"/>
    <cellStyle name="60 % – Zvýraznění2 4" xfId="261"/>
    <cellStyle name="60 % – Zvýraznění3" xfId="262" builtinId="40" customBuiltin="1"/>
    <cellStyle name="60 % – Zvýraznění3 2" xfId="263"/>
    <cellStyle name="60 % – Zvýraznění3 3" xfId="264"/>
    <cellStyle name="60 % – Zvýraznění3 4" xfId="265"/>
    <cellStyle name="60 % – Zvýraznění4" xfId="266" builtinId="44" customBuiltin="1"/>
    <cellStyle name="60 % – Zvýraznění4 2" xfId="267"/>
    <cellStyle name="60 % – Zvýraznění4 3" xfId="268"/>
    <cellStyle name="60 % – Zvýraznění4 4" xfId="269"/>
    <cellStyle name="60 % – Zvýraznění5" xfId="270" builtinId="48" customBuiltin="1"/>
    <cellStyle name="60 % – Zvýraznění5 2" xfId="271"/>
    <cellStyle name="60 % – Zvýraznění5 3" xfId="272"/>
    <cellStyle name="60 % – Zvýraznění5 4" xfId="273"/>
    <cellStyle name="60 % – Zvýraznění6" xfId="274" builtinId="52" customBuiltin="1"/>
    <cellStyle name="60 % – Zvýraznění6 2" xfId="275"/>
    <cellStyle name="60 % – Zvýraznění6 3" xfId="276"/>
    <cellStyle name="60 % – Zvýraznění6 4" xfId="277"/>
    <cellStyle name="60% - Accent1" xfId="278"/>
    <cellStyle name="60% - Accent2" xfId="279"/>
    <cellStyle name="60% - Accent3" xfId="280"/>
    <cellStyle name="60% - Accent4" xfId="281"/>
    <cellStyle name="60% - Accent5" xfId="282"/>
    <cellStyle name="60% - Accent6" xfId="283"/>
    <cellStyle name="Accent1" xfId="284"/>
    <cellStyle name="Accent2" xfId="285"/>
    <cellStyle name="Accent3" xfId="286"/>
    <cellStyle name="Accent4" xfId="287"/>
    <cellStyle name="Accent5" xfId="288"/>
    <cellStyle name="Accent6" xfId="289"/>
    <cellStyle name="Bad" xfId="290"/>
    <cellStyle name="bezčárky_" xfId="291"/>
    <cellStyle name="Calculation" xfId="292"/>
    <cellStyle name="Celkem" xfId="293" builtinId="25" customBuiltin="1"/>
    <cellStyle name="Celkem 2" xfId="294"/>
    <cellStyle name="Celkem 3" xfId="295"/>
    <cellStyle name="Celkem 4" xfId="296"/>
    <cellStyle name="čárky 2" xfId="297"/>
    <cellStyle name="čárky 2 10" xfId="298"/>
    <cellStyle name="čárky 2 10 2" xfId="299"/>
    <cellStyle name="čárky 2 10 2 2" xfId="300"/>
    <cellStyle name="čárky 2 10 3" xfId="301"/>
    <cellStyle name="čárky 2 11" xfId="302"/>
    <cellStyle name="čárky 2 11 2" xfId="303"/>
    <cellStyle name="čárky 2 11 2 2" xfId="304"/>
    <cellStyle name="čárky 2 11 3" xfId="305"/>
    <cellStyle name="čárky 2 12" xfId="306"/>
    <cellStyle name="čárky 2 12 2" xfId="307"/>
    <cellStyle name="čárky 2 12 2 2" xfId="308"/>
    <cellStyle name="čárky 2 12 3" xfId="309"/>
    <cellStyle name="čárky 2 13" xfId="310"/>
    <cellStyle name="čárky 2 13 2" xfId="311"/>
    <cellStyle name="čárky 2 13 2 2" xfId="312"/>
    <cellStyle name="čárky 2 13 3" xfId="313"/>
    <cellStyle name="čárky 2 14" xfId="314"/>
    <cellStyle name="čárky 2 14 2" xfId="315"/>
    <cellStyle name="čárky 2 14 2 2" xfId="316"/>
    <cellStyle name="čárky 2 14 3" xfId="317"/>
    <cellStyle name="čárky 2 15" xfId="318"/>
    <cellStyle name="čárky 2 15 2" xfId="319"/>
    <cellStyle name="čárky 2 15 2 2" xfId="320"/>
    <cellStyle name="čárky 2 15 3" xfId="321"/>
    <cellStyle name="čárky 2 16" xfId="322"/>
    <cellStyle name="čárky 2 16 2" xfId="323"/>
    <cellStyle name="čárky 2 16 2 2" xfId="324"/>
    <cellStyle name="čárky 2 16 3" xfId="325"/>
    <cellStyle name="čárky 2 17" xfId="326"/>
    <cellStyle name="čárky 2 17 2" xfId="327"/>
    <cellStyle name="čárky 2 17 2 2" xfId="328"/>
    <cellStyle name="čárky 2 17 3" xfId="329"/>
    <cellStyle name="čárky 2 18" xfId="330"/>
    <cellStyle name="čárky 2 18 2" xfId="331"/>
    <cellStyle name="čárky 2 18 2 2" xfId="332"/>
    <cellStyle name="čárky 2 18 3" xfId="333"/>
    <cellStyle name="čárky 2 19" xfId="334"/>
    <cellStyle name="čárky 2 19 2" xfId="335"/>
    <cellStyle name="čárky 2 19 2 2" xfId="336"/>
    <cellStyle name="čárky 2 19 3" xfId="337"/>
    <cellStyle name="čárky 2 2" xfId="338"/>
    <cellStyle name="čárky 2 2 2" xfId="339"/>
    <cellStyle name="čárky 2 2 2 2" xfId="340"/>
    <cellStyle name="čárky 2 2 3" xfId="341"/>
    <cellStyle name="čárky 2 2 3 2" xfId="342"/>
    <cellStyle name="čárky 2 2 4" xfId="343"/>
    <cellStyle name="čárky 2 20" xfId="344"/>
    <cellStyle name="čárky 2 20 2" xfId="345"/>
    <cellStyle name="čárky 2 20 2 2" xfId="346"/>
    <cellStyle name="čárky 2 20 3" xfId="347"/>
    <cellStyle name="čárky 2 21" xfId="348"/>
    <cellStyle name="čárky 2 21 2" xfId="349"/>
    <cellStyle name="čárky 2 21 2 2" xfId="350"/>
    <cellStyle name="čárky 2 21 3" xfId="351"/>
    <cellStyle name="čárky 2 22" xfId="352"/>
    <cellStyle name="čárky 2 22 2" xfId="353"/>
    <cellStyle name="čárky 2 22 2 2" xfId="354"/>
    <cellStyle name="čárky 2 22 3" xfId="355"/>
    <cellStyle name="čárky 2 23" xfId="356"/>
    <cellStyle name="čárky 2 23 2" xfId="357"/>
    <cellStyle name="čárky 2 23 2 2" xfId="358"/>
    <cellStyle name="čárky 2 23 3" xfId="359"/>
    <cellStyle name="čárky 2 24" xfId="360"/>
    <cellStyle name="čárky 2 24 2" xfId="361"/>
    <cellStyle name="čárky 2 24 2 2" xfId="362"/>
    <cellStyle name="čárky 2 24 3" xfId="363"/>
    <cellStyle name="čárky 2 25" xfId="364"/>
    <cellStyle name="čárky 2 25 2" xfId="365"/>
    <cellStyle name="čárky 2 25 2 2" xfId="366"/>
    <cellStyle name="čárky 2 25 3" xfId="367"/>
    <cellStyle name="čárky 2 26" xfId="368"/>
    <cellStyle name="čárky 2 26 2" xfId="369"/>
    <cellStyle name="čárky 2 26 2 2" xfId="370"/>
    <cellStyle name="čárky 2 26 3" xfId="371"/>
    <cellStyle name="čárky 2 27" xfId="372"/>
    <cellStyle name="čárky 2 27 2" xfId="373"/>
    <cellStyle name="čárky 2 27 2 2" xfId="374"/>
    <cellStyle name="čárky 2 27 3" xfId="375"/>
    <cellStyle name="čárky 2 28" xfId="376"/>
    <cellStyle name="čárky 2 28 2" xfId="377"/>
    <cellStyle name="čárky 2 28 2 2" xfId="378"/>
    <cellStyle name="čárky 2 28 3" xfId="379"/>
    <cellStyle name="čárky 2 29" xfId="380"/>
    <cellStyle name="čárky 2 29 2" xfId="381"/>
    <cellStyle name="čárky 2 29 2 2" xfId="382"/>
    <cellStyle name="čárky 2 29 3" xfId="383"/>
    <cellStyle name="čárky 2 3" xfId="384"/>
    <cellStyle name="čárky 2 3 2" xfId="385"/>
    <cellStyle name="čárky 2 3 2 2" xfId="386"/>
    <cellStyle name="čárky 2 3 3" xfId="387"/>
    <cellStyle name="čárky 2 30" xfId="388"/>
    <cellStyle name="čárky 2 30 2" xfId="389"/>
    <cellStyle name="čárky 2 30 2 2" xfId="390"/>
    <cellStyle name="čárky 2 30 3" xfId="391"/>
    <cellStyle name="čárky 2 31" xfId="392"/>
    <cellStyle name="čárky 2 31 2" xfId="393"/>
    <cellStyle name="čárky 2 31 2 2" xfId="394"/>
    <cellStyle name="čárky 2 31 3" xfId="395"/>
    <cellStyle name="čárky 2 32" xfId="396"/>
    <cellStyle name="čárky 2 32 2" xfId="397"/>
    <cellStyle name="čárky 2 32 2 2" xfId="398"/>
    <cellStyle name="čárky 2 32 3" xfId="399"/>
    <cellStyle name="čárky 2 33" xfId="400"/>
    <cellStyle name="čárky 2 33 2" xfId="401"/>
    <cellStyle name="čárky 2 33 2 2" xfId="402"/>
    <cellStyle name="čárky 2 33 3" xfId="403"/>
    <cellStyle name="čárky 2 34" xfId="404"/>
    <cellStyle name="čárky 2 34 2" xfId="405"/>
    <cellStyle name="čárky 2 34 2 2" xfId="406"/>
    <cellStyle name="čárky 2 34 3" xfId="407"/>
    <cellStyle name="čárky 2 35" xfId="408"/>
    <cellStyle name="čárky 2 35 2" xfId="409"/>
    <cellStyle name="čárky 2 35 2 2" xfId="410"/>
    <cellStyle name="čárky 2 35 3" xfId="411"/>
    <cellStyle name="čárky 2 36" xfId="412"/>
    <cellStyle name="čárky 2 36 2" xfId="413"/>
    <cellStyle name="čárky 2 36 2 2" xfId="414"/>
    <cellStyle name="čárky 2 36 3" xfId="415"/>
    <cellStyle name="čárky 2 37" xfId="416"/>
    <cellStyle name="čárky 2 37 2" xfId="417"/>
    <cellStyle name="čárky 2 37 2 2" xfId="418"/>
    <cellStyle name="čárky 2 37 3" xfId="419"/>
    <cellStyle name="čárky 2 38" xfId="420"/>
    <cellStyle name="čárky 2 38 2" xfId="421"/>
    <cellStyle name="čárky 2 38 2 2" xfId="422"/>
    <cellStyle name="čárky 2 38 3" xfId="423"/>
    <cellStyle name="čárky 2 39" xfId="424"/>
    <cellStyle name="čárky 2 39 2" xfId="425"/>
    <cellStyle name="čárky 2 39 2 2" xfId="426"/>
    <cellStyle name="čárky 2 39 3" xfId="427"/>
    <cellStyle name="čárky 2 4" xfId="428"/>
    <cellStyle name="čárky 2 4 2" xfId="429"/>
    <cellStyle name="čárky 2 4 2 2" xfId="430"/>
    <cellStyle name="čárky 2 4 3" xfId="431"/>
    <cellStyle name="čárky 2 40" xfId="432"/>
    <cellStyle name="čárky 2 40 2" xfId="433"/>
    <cellStyle name="čárky 2 40 2 2" xfId="434"/>
    <cellStyle name="čárky 2 40 3" xfId="435"/>
    <cellStyle name="čárky 2 41" xfId="436"/>
    <cellStyle name="čárky 2 41 2" xfId="437"/>
    <cellStyle name="čárky 2 41 2 2" xfId="438"/>
    <cellStyle name="čárky 2 41 3" xfId="439"/>
    <cellStyle name="čárky 2 42" xfId="440"/>
    <cellStyle name="čárky 2 42 2" xfId="441"/>
    <cellStyle name="čárky 2 42 2 2" xfId="442"/>
    <cellStyle name="čárky 2 42 3" xfId="443"/>
    <cellStyle name="čárky 2 43" xfId="444"/>
    <cellStyle name="čárky 2 43 2" xfId="445"/>
    <cellStyle name="čárky 2 44" xfId="446"/>
    <cellStyle name="čárky 2 44 2" xfId="447"/>
    <cellStyle name="čárky 2 45" xfId="448"/>
    <cellStyle name="čárky 2 5" xfId="449"/>
    <cellStyle name="čárky 2 5 2" xfId="450"/>
    <cellStyle name="čárky 2 5 2 2" xfId="451"/>
    <cellStyle name="čárky 2 5 3" xfId="452"/>
    <cellStyle name="čárky 2 6" xfId="453"/>
    <cellStyle name="čárky 2 6 2" xfId="454"/>
    <cellStyle name="čárky 2 6 2 2" xfId="455"/>
    <cellStyle name="čárky 2 6 3" xfId="456"/>
    <cellStyle name="čárky 2 7" xfId="457"/>
    <cellStyle name="čárky 2 7 2" xfId="458"/>
    <cellStyle name="čárky 2 7 2 2" xfId="459"/>
    <cellStyle name="čárky 2 7 3" xfId="460"/>
    <cellStyle name="čárky 2 8" xfId="461"/>
    <cellStyle name="čárky 2 8 2" xfId="462"/>
    <cellStyle name="čárky 2 8 2 2" xfId="463"/>
    <cellStyle name="čárky 2 8 3" xfId="464"/>
    <cellStyle name="čárky 2 9" xfId="465"/>
    <cellStyle name="čárky 2 9 2" xfId="466"/>
    <cellStyle name="čárky 2 9 2 2" xfId="467"/>
    <cellStyle name="čárky 2 9 3" xfId="468"/>
    <cellStyle name="číslo.00_" xfId="469"/>
    <cellStyle name="Dziesiętny [0]_laroux" xfId="470"/>
    <cellStyle name="Dziesiętny_laroux" xfId="471"/>
    <cellStyle name="Explanatory Text" xfId="472"/>
    <cellStyle name="Good" xfId="473"/>
    <cellStyle name="Heading 1" xfId="474"/>
    <cellStyle name="Heading 2" xfId="475"/>
    <cellStyle name="Heading 3" xfId="476"/>
    <cellStyle name="Heading 4" xfId="477"/>
    <cellStyle name="Hypertextový odkaz 2" xfId="478"/>
    <cellStyle name="Hypertextový odkaz 2 2" xfId="479"/>
    <cellStyle name="Hypertextový odkaz 2 3" xfId="480"/>
    <cellStyle name="Check Cell" xfId="481"/>
    <cellStyle name="Chybně" xfId="482" builtinId="27" customBuiltin="1"/>
    <cellStyle name="Chybně 2" xfId="483"/>
    <cellStyle name="Chybně 3" xfId="484"/>
    <cellStyle name="Chybně 4" xfId="485"/>
    <cellStyle name="Input" xfId="486"/>
    <cellStyle name="Kontrolní buňka" xfId="487" builtinId="23" customBuiltin="1"/>
    <cellStyle name="Kontrolní buňka 2" xfId="488"/>
    <cellStyle name="Kontrolní buňka 3" xfId="489"/>
    <cellStyle name="Kontrolní buňka 4" xfId="490"/>
    <cellStyle name="lehký dolní okraj" xfId="491"/>
    <cellStyle name="Linked Cell" xfId="492"/>
    <cellStyle name="měny 10" xfId="493"/>
    <cellStyle name="měny 11" xfId="494"/>
    <cellStyle name="měny 12" xfId="495"/>
    <cellStyle name="měny 13" xfId="496"/>
    <cellStyle name="měny 2" xfId="497"/>
    <cellStyle name="měny 2 2" xfId="498"/>
    <cellStyle name="měny 2 2 2" xfId="499"/>
    <cellStyle name="měny 2 3" xfId="500"/>
    <cellStyle name="měny 3" xfId="501"/>
    <cellStyle name="měny 4" xfId="502"/>
    <cellStyle name="měny 5" xfId="503"/>
    <cellStyle name="měny 6" xfId="504"/>
    <cellStyle name="měny 7" xfId="505"/>
    <cellStyle name="měny 8" xfId="506"/>
    <cellStyle name="měny 9" xfId="507"/>
    <cellStyle name="nadpis" xfId="508"/>
    <cellStyle name="Nadpis 1" xfId="509" builtinId="16" customBuiltin="1"/>
    <cellStyle name="Nadpis 1 2" xfId="510"/>
    <cellStyle name="Nadpis 1 3" xfId="511"/>
    <cellStyle name="Nadpis 1 4" xfId="512"/>
    <cellStyle name="Nadpis 2" xfId="513" builtinId="17" customBuiltin="1"/>
    <cellStyle name="Nadpis 2 2" xfId="514"/>
    <cellStyle name="Nadpis 2 3" xfId="515"/>
    <cellStyle name="Nadpis 2 4" xfId="516"/>
    <cellStyle name="Nadpis 3" xfId="517" builtinId="18" customBuiltin="1"/>
    <cellStyle name="Nadpis 3 2" xfId="518"/>
    <cellStyle name="Nadpis 3 3" xfId="519"/>
    <cellStyle name="Nadpis 3 4" xfId="520"/>
    <cellStyle name="Nadpis 4" xfId="521" builtinId="19" customBuiltin="1"/>
    <cellStyle name="Nadpis 4 2" xfId="522"/>
    <cellStyle name="Nadpis 4 3" xfId="523"/>
    <cellStyle name="Nadpis 4 4" xfId="524"/>
    <cellStyle name="nadpis-12" xfId="525"/>
    <cellStyle name="nadpis-podtr." xfId="526"/>
    <cellStyle name="nadpis-podtr. 2" xfId="527"/>
    <cellStyle name="nadpis-podtr. 3" xfId="528"/>
    <cellStyle name="nadpis-podtr-12" xfId="529"/>
    <cellStyle name="nadpis-podtr-šik" xfId="530"/>
    <cellStyle name="Název" xfId="531" builtinId="15" customBuiltin="1"/>
    <cellStyle name="Název 2" xfId="532"/>
    <cellStyle name="Název 3" xfId="533"/>
    <cellStyle name="Název 4" xfId="534"/>
    <cellStyle name="Neutral" xfId="535"/>
    <cellStyle name="Neutrální" xfId="536" builtinId="28" customBuiltin="1"/>
    <cellStyle name="Neutrální 2" xfId="537"/>
    <cellStyle name="Neutrální 3" xfId="538"/>
    <cellStyle name="Neutrální 4" xfId="539"/>
    <cellStyle name="Normal_Power Voltage Bill 08.06" xfId="540"/>
    <cellStyle name="normální" xfId="0" builtinId="0"/>
    <cellStyle name="normální 10" xfId="541"/>
    <cellStyle name="Normální 10 10" xfId="542"/>
    <cellStyle name="normální 10 2" xfId="543"/>
    <cellStyle name="normální 10 3" xfId="544"/>
    <cellStyle name="normální 10 4" xfId="545"/>
    <cellStyle name="normální 10 5" xfId="546"/>
    <cellStyle name="normální 10 6" xfId="547"/>
    <cellStyle name="normální 10 7" xfId="548"/>
    <cellStyle name="Normální 10 8" xfId="549"/>
    <cellStyle name="Normální 10 9" xfId="550"/>
    <cellStyle name="normální 11" xfId="551"/>
    <cellStyle name="normální 11 2" xfId="552"/>
    <cellStyle name="normální 11 3" xfId="553"/>
    <cellStyle name="normální 11 4" xfId="554"/>
    <cellStyle name="normální 11 5" xfId="555"/>
    <cellStyle name="normální 11 6" xfId="556"/>
    <cellStyle name="normální 11 7" xfId="557"/>
    <cellStyle name="normální 12" xfId="558"/>
    <cellStyle name="normální 12 2" xfId="559"/>
    <cellStyle name="normální 12 3" xfId="560"/>
    <cellStyle name="normální 12 4" xfId="561"/>
    <cellStyle name="normální 12 5" xfId="562"/>
    <cellStyle name="normální 12 6" xfId="563"/>
    <cellStyle name="normální 12 7" xfId="564"/>
    <cellStyle name="normální 12 8" xfId="565"/>
    <cellStyle name="normální 13" xfId="566"/>
    <cellStyle name="normální 13 2" xfId="567"/>
    <cellStyle name="normální 13 3" xfId="568"/>
    <cellStyle name="normální 13 4" xfId="569"/>
    <cellStyle name="normální 13 5" xfId="570"/>
    <cellStyle name="normální 13 6" xfId="571"/>
    <cellStyle name="normální 13 7" xfId="572"/>
    <cellStyle name="normální 14" xfId="573"/>
    <cellStyle name="normální 14 2" xfId="574"/>
    <cellStyle name="normální 14 3" xfId="575"/>
    <cellStyle name="normální 14 4" xfId="576"/>
    <cellStyle name="normální 14 5" xfId="577"/>
    <cellStyle name="normální 14 6" xfId="578"/>
    <cellStyle name="normální 14 7" xfId="579"/>
    <cellStyle name="normální 15" xfId="580"/>
    <cellStyle name="normální 16" xfId="581"/>
    <cellStyle name="normální 16 2" xfId="582"/>
    <cellStyle name="normální 17" xfId="583"/>
    <cellStyle name="normální 17 2" xfId="584"/>
    <cellStyle name="normální 18" xfId="585"/>
    <cellStyle name="normální 18 2" xfId="586"/>
    <cellStyle name="normální 19" xfId="587"/>
    <cellStyle name="normální 2" xfId="588"/>
    <cellStyle name="Normální 2 10" xfId="589"/>
    <cellStyle name="normální 2 2" xfId="590"/>
    <cellStyle name="normální 2 2 2" xfId="591"/>
    <cellStyle name="normální 2 2 2 2" xfId="592"/>
    <cellStyle name="normální 2 2 2 3" xfId="593"/>
    <cellStyle name="normální 2 2 2 3 2" xfId="594"/>
    <cellStyle name="normální 2 2 2 4" xfId="595"/>
    <cellStyle name="normální 2 2 3" xfId="596"/>
    <cellStyle name="normální 2 2 3 2" xfId="597"/>
    <cellStyle name="normální 2 2 3 3" xfId="598"/>
    <cellStyle name="normální 2 2 3 3 2" xfId="599"/>
    <cellStyle name="normální 2 2 3 4" xfId="600"/>
    <cellStyle name="normální 2 2 4" xfId="601"/>
    <cellStyle name="normální 2 2 4 2" xfId="602"/>
    <cellStyle name="normální 2 2 4 3" xfId="603"/>
    <cellStyle name="normální 2 2 4 3 2" xfId="604"/>
    <cellStyle name="normální 2 2 4 4" xfId="605"/>
    <cellStyle name="normální 2 2 5" xfId="606"/>
    <cellStyle name="normální 2 2 5 2" xfId="607"/>
    <cellStyle name="normální 2 2 5 3" xfId="608"/>
    <cellStyle name="normální 2 2 5 3 2" xfId="609"/>
    <cellStyle name="normální 2 2 5 4" xfId="610"/>
    <cellStyle name="normální 2 2 6" xfId="611"/>
    <cellStyle name="normální 2 2 7" xfId="612"/>
    <cellStyle name="normální 2 3" xfId="613"/>
    <cellStyle name="normální 2 4" xfId="614"/>
    <cellStyle name="normální 2 5" xfId="615"/>
    <cellStyle name="normální 2 6" xfId="616"/>
    <cellStyle name="Normální 2 7" xfId="617"/>
    <cellStyle name="Normální 2 8" xfId="618"/>
    <cellStyle name="Normální 2 9" xfId="619"/>
    <cellStyle name="normální 2_004_Vykaz_vymer_ZTI" xfId="620"/>
    <cellStyle name="normální 20" xfId="621"/>
    <cellStyle name="normální 21" xfId="622"/>
    <cellStyle name="normální 22" xfId="623"/>
    <cellStyle name="normální 23" xfId="624"/>
    <cellStyle name="normální 23 2" xfId="625"/>
    <cellStyle name="normální 24" xfId="626"/>
    <cellStyle name="normální 25" xfId="627"/>
    <cellStyle name="normální 26" xfId="628"/>
    <cellStyle name="normální 27" xfId="629"/>
    <cellStyle name="Normální 28" xfId="630"/>
    <cellStyle name="Normální 29" xfId="631"/>
    <cellStyle name="normální 3" xfId="632"/>
    <cellStyle name="normální 3 2" xfId="633"/>
    <cellStyle name="normální 3 2 2" xfId="634"/>
    <cellStyle name="normální 3 3" xfId="635"/>
    <cellStyle name="normální 3 4" xfId="636"/>
    <cellStyle name="normální 3 5" xfId="637"/>
    <cellStyle name="normální 3 6" xfId="638"/>
    <cellStyle name="normální 3 7" xfId="639"/>
    <cellStyle name="normální 3_01-DSP-10.20.30-001-MAR-vv" xfId="640"/>
    <cellStyle name="Normální 30" xfId="641"/>
    <cellStyle name="Normální 31" xfId="642"/>
    <cellStyle name="normální 4" xfId="643"/>
    <cellStyle name="normální 4 2" xfId="644"/>
    <cellStyle name="normální 4 3" xfId="645"/>
    <cellStyle name="normální 4 4" xfId="646"/>
    <cellStyle name="normální 4 5" xfId="647"/>
    <cellStyle name="normální 4 6" xfId="648"/>
    <cellStyle name="normální 4 7" xfId="649"/>
    <cellStyle name="normální 5" xfId="650"/>
    <cellStyle name="normální 5 2" xfId="651"/>
    <cellStyle name="normální 5 3" xfId="652"/>
    <cellStyle name="normální 5 4" xfId="653"/>
    <cellStyle name="normální 5 5" xfId="654"/>
    <cellStyle name="normální 5 6" xfId="655"/>
    <cellStyle name="normální 5 7" xfId="656"/>
    <cellStyle name="normální 6" xfId="657"/>
    <cellStyle name="normální 6 2" xfId="658"/>
    <cellStyle name="normální 6 3" xfId="659"/>
    <cellStyle name="normální 6 4" xfId="660"/>
    <cellStyle name="normální 6 5" xfId="661"/>
    <cellStyle name="normální 6 6" xfId="662"/>
    <cellStyle name="normální 6 7" xfId="663"/>
    <cellStyle name="normální 6 8" xfId="664"/>
    <cellStyle name="normální 6 8 2" xfId="665"/>
    <cellStyle name="normální 7" xfId="666"/>
    <cellStyle name="normální 7 2" xfId="667"/>
    <cellStyle name="normální 7 3" xfId="668"/>
    <cellStyle name="normální 7 4" xfId="669"/>
    <cellStyle name="normální 7 5" xfId="670"/>
    <cellStyle name="normální 7 6" xfId="671"/>
    <cellStyle name="normální 7 7" xfId="672"/>
    <cellStyle name="normální 8" xfId="673"/>
    <cellStyle name="normální 8 2" xfId="674"/>
    <cellStyle name="normální 8 3" xfId="675"/>
    <cellStyle name="normální 8 4" xfId="676"/>
    <cellStyle name="normální 8 5" xfId="677"/>
    <cellStyle name="normální 8 6" xfId="678"/>
    <cellStyle name="normální 8 7" xfId="679"/>
    <cellStyle name="normální 9" xfId="680"/>
    <cellStyle name="normální 9 2" xfId="681"/>
    <cellStyle name="normální 9 3" xfId="682"/>
    <cellStyle name="normální 9 4" xfId="683"/>
    <cellStyle name="normální 9 5" xfId="684"/>
    <cellStyle name="normální 9 6" xfId="685"/>
    <cellStyle name="normální 9 7" xfId="686"/>
    <cellStyle name="normální_slaboproud" xfId="687"/>
    <cellStyle name="Normalny_laroux" xfId="688"/>
    <cellStyle name="Note" xfId="689"/>
    <cellStyle name="Output" xfId="690"/>
    <cellStyle name="Poznámka" xfId="691" builtinId="10" customBuiltin="1"/>
    <cellStyle name="Poznámka 2" xfId="692"/>
    <cellStyle name="Poznámka 2 2" xfId="693"/>
    <cellStyle name="Poznámka 2 2 2" xfId="694"/>
    <cellStyle name="Poznámka 2 2_Xl0000028" xfId="695"/>
    <cellStyle name="Poznámka 2 3" xfId="696"/>
    <cellStyle name="Poznámka 2_Xl0000028" xfId="697"/>
    <cellStyle name="Poznámka 3" xfId="698"/>
    <cellStyle name="Poznámka 3 2" xfId="699"/>
    <cellStyle name="Poznámka 3 2 2" xfId="700"/>
    <cellStyle name="Poznámka 3 2_Xl0000028" xfId="701"/>
    <cellStyle name="Poznámka 3 3" xfId="702"/>
    <cellStyle name="Poznámka 3_Xl0000028" xfId="703"/>
    <cellStyle name="Poznámka 4" xfId="704"/>
    <cellStyle name="Poznámka 4 2" xfId="705"/>
    <cellStyle name="Poznámka 4 2 2" xfId="706"/>
    <cellStyle name="Poznámka 4 2_Xl0000028" xfId="707"/>
    <cellStyle name="Poznámka 4 3" xfId="708"/>
    <cellStyle name="Poznámka 4_Xl0000028" xfId="709"/>
    <cellStyle name="Propojená buňka" xfId="710" builtinId="24" customBuiltin="1"/>
    <cellStyle name="Propojená buňka 2" xfId="711"/>
    <cellStyle name="Propojená buňka 3" xfId="712"/>
    <cellStyle name="Propojená buňka 4" xfId="713"/>
    <cellStyle name="R_text" xfId="714"/>
    <cellStyle name="R_text_Xl0000028" xfId="715"/>
    <cellStyle name="Specifikace" xfId="716"/>
    <cellStyle name="Specifikace 10" xfId="717"/>
    <cellStyle name="Specifikace 11" xfId="718"/>
    <cellStyle name="Specifikace 2" xfId="719"/>
    <cellStyle name="Specifikace 2 2" xfId="720"/>
    <cellStyle name="Specifikace 2 3" xfId="721"/>
    <cellStyle name="Specifikace 2_01-DSP-10.20.30-001-MAR-vv" xfId="722"/>
    <cellStyle name="Specifikace 3" xfId="723"/>
    <cellStyle name="Specifikace 3 2" xfId="724"/>
    <cellStyle name="Specifikace 3_01-DSP-10.20.30-001-MAR-vv" xfId="725"/>
    <cellStyle name="Specifikace 4" xfId="726"/>
    <cellStyle name="Specifikace 5" xfId="727"/>
    <cellStyle name="Specifikace 6" xfId="728"/>
    <cellStyle name="Specifikace 7" xfId="729"/>
    <cellStyle name="Specifikace 8" xfId="730"/>
    <cellStyle name="Specifikace 9" xfId="731"/>
    <cellStyle name="Specifikace_004_Vykaz_vymer_ZTI" xfId="732"/>
    <cellStyle name="Správně" xfId="733" builtinId="26" customBuiltin="1"/>
    <cellStyle name="Správně 2" xfId="734"/>
    <cellStyle name="Správně 3" xfId="735"/>
    <cellStyle name="Správně 4" xfId="736"/>
    <cellStyle name="Standard_aktuell" xfId="737"/>
    <cellStyle name="standardní-Courier12" xfId="738"/>
    <cellStyle name="standardní-podtržený" xfId="739"/>
    <cellStyle name="standardní-podtržený-šikmý" xfId="740"/>
    <cellStyle name="standardní-tučně" xfId="741"/>
    <cellStyle name="standard-podtr" xfId="742"/>
    <cellStyle name="standard-podtr/tučně" xfId="743"/>
    <cellStyle name="Styl 1" xfId="744"/>
    <cellStyle name="Styl 1 2" xfId="745"/>
    <cellStyle name="Styl 1 3" xfId="746"/>
    <cellStyle name="Styl 1 4" xfId="747"/>
    <cellStyle name="Styl 1 5" xfId="748"/>
    <cellStyle name="Styl 1_01-DSP-10.20.30-001-MAR-vv" xfId="749"/>
    <cellStyle name="Styl 2" xfId="750"/>
    <cellStyle name="text" xfId="751"/>
    <cellStyle name="Text upozornění" xfId="752" builtinId="11" customBuiltin="1"/>
    <cellStyle name="Text upozornění 2" xfId="753"/>
    <cellStyle name="Text upozornění 3" xfId="754"/>
    <cellStyle name="Text upozornění 4" xfId="755"/>
    <cellStyle name="Title" xfId="756"/>
    <cellStyle name="Total" xfId="757"/>
    <cellStyle name="Vstup" xfId="758" builtinId="20" customBuiltin="1"/>
    <cellStyle name="Vstup 2" xfId="759"/>
    <cellStyle name="Vstup 3" xfId="760"/>
    <cellStyle name="Vstup 4" xfId="761"/>
    <cellStyle name="Výpočet" xfId="762" builtinId="22" customBuiltin="1"/>
    <cellStyle name="Výpočet 2" xfId="763"/>
    <cellStyle name="Výpočet 3" xfId="764"/>
    <cellStyle name="Výpočet 4" xfId="765"/>
    <cellStyle name="Výstup" xfId="766" builtinId="21" customBuiltin="1"/>
    <cellStyle name="Výstup 2" xfId="767"/>
    <cellStyle name="Výstup 3" xfId="768"/>
    <cellStyle name="Výstup 4" xfId="769"/>
    <cellStyle name="Vysvětlující text" xfId="770" builtinId="53" customBuiltin="1"/>
    <cellStyle name="Vysvětlující text 2" xfId="771"/>
    <cellStyle name="Vysvětlující text 3" xfId="772"/>
    <cellStyle name="Vysvětlující text 4" xfId="773"/>
    <cellStyle name="Walutowy [0]_laroux" xfId="774"/>
    <cellStyle name="Walutowy_laroux" xfId="775"/>
    <cellStyle name="Warning Text" xfId="776"/>
    <cellStyle name="Zvýraznění 1" xfId="777" builtinId="29" customBuiltin="1"/>
    <cellStyle name="Zvýraznění 1 2" xfId="778"/>
    <cellStyle name="Zvýraznění 1 3" xfId="779"/>
    <cellStyle name="Zvýraznění 1 4" xfId="780"/>
    <cellStyle name="Zvýraznění 2" xfId="781" builtinId="33" customBuiltin="1"/>
    <cellStyle name="Zvýraznění 2 2" xfId="782"/>
    <cellStyle name="Zvýraznění 2 3" xfId="783"/>
    <cellStyle name="Zvýraznění 2 4" xfId="784"/>
    <cellStyle name="Zvýraznění 3" xfId="785" builtinId="37" customBuiltin="1"/>
    <cellStyle name="Zvýraznění 3 2" xfId="786"/>
    <cellStyle name="Zvýraznění 3 3" xfId="787"/>
    <cellStyle name="Zvýraznění 3 4" xfId="788"/>
    <cellStyle name="Zvýraznění 4" xfId="789" builtinId="41" customBuiltin="1"/>
    <cellStyle name="Zvýraznění 4 2" xfId="790"/>
    <cellStyle name="Zvýraznění 4 3" xfId="791"/>
    <cellStyle name="Zvýraznění 4 4" xfId="792"/>
    <cellStyle name="Zvýraznění 5" xfId="793" builtinId="45" customBuiltin="1"/>
    <cellStyle name="Zvýraznění 5 2" xfId="794"/>
    <cellStyle name="Zvýraznění 5 3" xfId="795"/>
    <cellStyle name="Zvýraznění 5 4" xfId="796"/>
    <cellStyle name="Zvýraznění 6" xfId="797" builtinId="49" customBuiltin="1"/>
    <cellStyle name="Zvýraznění 6 2" xfId="798"/>
    <cellStyle name="Zvýraznění 6 3" xfId="799"/>
    <cellStyle name="Zvýraznění 6 4" xfId="800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8">
    <outlinePr summaryBelow="0"/>
  </sheetPr>
  <dimension ref="A1:K116"/>
  <sheetViews>
    <sheetView showGridLines="0" tabSelected="1" zoomScaleSheetLayoutView="90" workbookViewId="0">
      <pane ySplit="4" topLeftCell="A5" activePane="bottomLeft" state="frozen"/>
      <selection pane="bottomLeft" activeCell="K1" sqref="K1"/>
    </sheetView>
  </sheetViews>
  <sheetFormatPr defaultColWidth="8.77734375" defaultRowHeight="13.2"/>
  <cols>
    <col min="1" max="1" width="4.77734375" style="18" customWidth="1"/>
    <col min="2" max="2" width="9" style="18" customWidth="1"/>
    <col min="3" max="3" width="41.21875" style="18" customWidth="1"/>
    <col min="4" max="4" width="9.21875" style="73" customWidth="1"/>
    <col min="5" max="5" width="11.77734375" style="30" customWidth="1"/>
    <col min="6" max="6" width="9.21875" style="49" customWidth="1"/>
    <col min="7" max="7" width="11.21875" style="18" bestFit="1" customWidth="1"/>
    <col min="8" max="8" width="15" style="18" bestFit="1" customWidth="1"/>
    <col min="9" max="9" width="9.77734375" style="18" bestFit="1" customWidth="1"/>
    <col min="10" max="10" width="12.77734375" style="18" customWidth="1"/>
    <col min="11" max="11" width="15" style="18" bestFit="1" customWidth="1"/>
    <col min="12" max="16384" width="8.77734375" style="18"/>
  </cols>
  <sheetData>
    <row r="1" spans="1:11" s="36" customFormat="1" ht="21.75" customHeight="1">
      <c r="A1" s="51"/>
      <c r="B1" s="52"/>
      <c r="C1" s="55" t="s">
        <v>12</v>
      </c>
      <c r="D1" s="66"/>
      <c r="E1" s="53"/>
      <c r="F1" s="54"/>
      <c r="G1" s="56"/>
      <c r="H1" s="34"/>
      <c r="I1" s="34"/>
      <c r="J1" s="34"/>
      <c r="K1" s="35"/>
    </row>
    <row r="2" spans="1:11" s="36" customFormat="1" ht="21.75" customHeight="1">
      <c r="A2" s="57" t="s">
        <v>13</v>
      </c>
      <c r="B2" s="58"/>
      <c r="C2" s="63" t="s">
        <v>27</v>
      </c>
      <c r="D2" s="67"/>
      <c r="E2" s="59"/>
      <c r="F2" s="78"/>
      <c r="G2" s="78"/>
      <c r="H2" s="34"/>
      <c r="I2" s="34"/>
      <c r="J2" s="34"/>
      <c r="K2" s="35"/>
    </row>
    <row r="3" spans="1:11" s="36" customFormat="1" ht="21.75" customHeight="1">
      <c r="A3" s="57" t="s">
        <v>14</v>
      </c>
      <c r="B3" s="58"/>
      <c r="C3" s="63" t="s">
        <v>125</v>
      </c>
      <c r="D3" s="67"/>
      <c r="E3" s="59"/>
      <c r="F3" s="60"/>
      <c r="G3" s="61"/>
      <c r="H3" s="34"/>
      <c r="I3" s="34"/>
      <c r="J3" s="34"/>
      <c r="K3" s="35"/>
    </row>
    <row r="4" spans="1:11" s="36" customFormat="1" ht="21.75" customHeight="1">
      <c r="A4" s="57" t="s">
        <v>15</v>
      </c>
      <c r="B4" s="62"/>
      <c r="C4" s="63" t="s">
        <v>28</v>
      </c>
      <c r="D4" s="67"/>
      <c r="E4" s="59"/>
      <c r="F4" s="60"/>
      <c r="G4" s="61"/>
      <c r="H4" s="34"/>
      <c r="I4" s="34"/>
      <c r="J4" s="34"/>
      <c r="K4" s="35"/>
    </row>
    <row r="5" spans="1:11" s="36" customFormat="1" ht="11.55" customHeight="1" thickBot="1">
      <c r="A5" s="2"/>
      <c r="B5" s="3"/>
      <c r="C5" s="3"/>
      <c r="D5" s="64"/>
      <c r="E5" s="2"/>
      <c r="F5" s="4"/>
      <c r="G5" s="4"/>
      <c r="H5" s="4"/>
      <c r="I5" s="4"/>
      <c r="J5" s="4"/>
      <c r="K5" s="4"/>
    </row>
    <row r="6" spans="1:11" s="36" customFormat="1" ht="11.55" customHeight="1" thickBot="1">
      <c r="A6" s="76" t="s">
        <v>16</v>
      </c>
      <c r="B6" s="76" t="s">
        <v>17</v>
      </c>
      <c r="C6" s="23" t="s">
        <v>18</v>
      </c>
      <c r="D6" s="37"/>
      <c r="E6" s="37"/>
      <c r="F6" s="74" t="s">
        <v>20</v>
      </c>
      <c r="G6" s="75"/>
      <c r="H6" s="74" t="s">
        <v>23</v>
      </c>
      <c r="I6" s="75"/>
      <c r="J6" s="1" t="s">
        <v>1</v>
      </c>
      <c r="K6" s="37"/>
    </row>
    <row r="7" spans="1:11" s="36" customFormat="1" ht="34.5" customHeight="1">
      <c r="A7" s="77"/>
      <c r="B7" s="77"/>
      <c r="C7" s="24"/>
      <c r="D7" s="37" t="s">
        <v>0</v>
      </c>
      <c r="E7" s="38" t="s">
        <v>19</v>
      </c>
      <c r="F7" s="39" t="s">
        <v>21</v>
      </c>
      <c r="G7" s="39" t="s">
        <v>22</v>
      </c>
      <c r="H7" s="39" t="s">
        <v>21</v>
      </c>
      <c r="I7" s="39" t="s">
        <v>22</v>
      </c>
      <c r="J7" s="40" t="s">
        <v>24</v>
      </c>
      <c r="K7" s="38" t="s">
        <v>25</v>
      </c>
    </row>
    <row r="8" spans="1:11" s="36" customFormat="1" ht="13.8" thickBot="1">
      <c r="A8" s="6"/>
      <c r="B8" s="7"/>
      <c r="C8" s="7"/>
      <c r="D8" s="65"/>
      <c r="E8" s="6"/>
      <c r="F8" s="6" t="s">
        <v>26</v>
      </c>
      <c r="G8" s="6" t="s">
        <v>26</v>
      </c>
      <c r="H8" s="6" t="s">
        <v>26</v>
      </c>
      <c r="I8" s="6" t="s">
        <v>26</v>
      </c>
      <c r="J8" s="6" t="s">
        <v>26</v>
      </c>
      <c r="K8" s="8"/>
    </row>
    <row r="9" spans="1:11" s="44" customFormat="1" ht="29.55" customHeight="1">
      <c r="A9" s="33"/>
      <c r="B9" s="25"/>
      <c r="C9" s="41" t="s">
        <v>124</v>
      </c>
      <c r="D9" s="68"/>
      <c r="E9" s="28"/>
      <c r="F9" s="9"/>
      <c r="G9" s="42"/>
      <c r="H9" s="42"/>
      <c r="I9" s="42"/>
      <c r="J9" s="43">
        <f>J11+J42+J65+J86+J96+J107</f>
        <v>0</v>
      </c>
      <c r="K9" s="35"/>
    </row>
    <row r="10" spans="1:11" s="46" customFormat="1" ht="16.95" customHeight="1">
      <c r="A10" s="33"/>
      <c r="B10" s="45"/>
      <c r="C10" s="26"/>
      <c r="D10" s="69"/>
      <c r="E10" s="29"/>
      <c r="F10" s="10"/>
      <c r="G10" s="31"/>
      <c r="H10" s="32"/>
      <c r="I10" s="31"/>
      <c r="J10" s="27"/>
      <c r="K10" s="32"/>
    </row>
    <row r="11" spans="1:11" ht="13.8">
      <c r="A11" s="15"/>
      <c r="B11" s="47" t="s">
        <v>2</v>
      </c>
      <c r="C11" s="14" t="s">
        <v>29</v>
      </c>
      <c r="D11" s="70"/>
      <c r="E11" s="19"/>
      <c r="F11" s="5"/>
      <c r="G11" s="20"/>
      <c r="H11" s="20"/>
      <c r="I11" s="20"/>
      <c r="J11" s="50">
        <f>SUM(J13:J40)</f>
        <v>0</v>
      </c>
      <c r="K11" s="21"/>
    </row>
    <row r="12" spans="1:11">
      <c r="A12" s="15"/>
      <c r="B12" s="47"/>
      <c r="C12" s="13"/>
      <c r="D12" s="70"/>
      <c r="E12" s="19"/>
      <c r="F12" s="5"/>
      <c r="G12" s="20"/>
      <c r="H12" s="20"/>
      <c r="I12" s="20"/>
      <c r="J12" s="20"/>
      <c r="K12" s="21"/>
    </row>
    <row r="13" spans="1:11" ht="13.8" customHeight="1">
      <c r="A13" s="15"/>
      <c r="B13" s="12" t="s">
        <v>2</v>
      </c>
      <c r="C13" s="12" t="s">
        <v>135</v>
      </c>
      <c r="D13" s="70" t="s">
        <v>30</v>
      </c>
      <c r="E13" s="19">
        <v>1</v>
      </c>
      <c r="F13" s="5"/>
      <c r="G13" s="20"/>
      <c r="H13" s="20">
        <f t="shared" ref="H13:H39" si="0">E13*F13</f>
        <v>0</v>
      </c>
      <c r="I13" s="20">
        <f t="shared" ref="I13:I39" si="1">E13*G13</f>
        <v>0</v>
      </c>
      <c r="J13" s="20">
        <f t="shared" ref="J13:J40" si="2">H13+I13</f>
        <v>0</v>
      </c>
      <c r="K13" s="21"/>
    </row>
    <row r="14" spans="1:11">
      <c r="A14" s="15"/>
      <c r="B14" s="12" t="s">
        <v>3</v>
      </c>
      <c r="C14" s="12" t="s">
        <v>31</v>
      </c>
      <c r="D14" s="70" t="s">
        <v>30</v>
      </c>
      <c r="E14" s="19">
        <v>1</v>
      </c>
      <c r="F14" s="5"/>
      <c r="G14" s="20"/>
      <c r="H14" s="20">
        <f t="shared" si="0"/>
        <v>0</v>
      </c>
      <c r="I14" s="20">
        <f t="shared" si="1"/>
        <v>0</v>
      </c>
      <c r="J14" s="20">
        <f t="shared" si="2"/>
        <v>0</v>
      </c>
      <c r="K14" s="21"/>
    </row>
    <row r="15" spans="1:11">
      <c r="A15" s="15"/>
      <c r="B15" s="12" t="s">
        <v>5</v>
      </c>
      <c r="C15" s="12" t="s">
        <v>32</v>
      </c>
      <c r="D15" s="70" t="s">
        <v>30</v>
      </c>
      <c r="E15" s="19">
        <v>1</v>
      </c>
      <c r="F15" s="5"/>
      <c r="G15" s="20"/>
      <c r="H15" s="20">
        <f t="shared" si="0"/>
        <v>0</v>
      </c>
      <c r="I15" s="20">
        <f t="shared" si="1"/>
        <v>0</v>
      </c>
      <c r="J15" s="20">
        <f t="shared" si="2"/>
        <v>0</v>
      </c>
      <c r="K15" s="21"/>
    </row>
    <row r="16" spans="1:11">
      <c r="A16" s="15"/>
      <c r="B16" s="12" t="s">
        <v>6</v>
      </c>
      <c r="C16" s="12" t="s">
        <v>33</v>
      </c>
      <c r="D16" s="70" t="s">
        <v>30</v>
      </c>
      <c r="E16" s="19">
        <v>6</v>
      </c>
      <c r="F16" s="5"/>
      <c r="G16" s="20"/>
      <c r="H16" s="20">
        <f t="shared" si="0"/>
        <v>0</v>
      </c>
      <c r="I16" s="20">
        <f t="shared" si="1"/>
        <v>0</v>
      </c>
      <c r="J16" s="20">
        <f t="shared" si="2"/>
        <v>0</v>
      </c>
      <c r="K16" s="21"/>
    </row>
    <row r="17" spans="1:11">
      <c r="A17" s="15"/>
      <c r="B17" s="12" t="s">
        <v>4</v>
      </c>
      <c r="C17" s="12" t="s">
        <v>34</v>
      </c>
      <c r="D17" s="70" t="s">
        <v>30</v>
      </c>
      <c r="E17" s="19">
        <v>1</v>
      </c>
      <c r="F17" s="5"/>
      <c r="G17" s="20"/>
      <c r="H17" s="20">
        <f t="shared" si="0"/>
        <v>0</v>
      </c>
      <c r="I17" s="20">
        <f t="shared" si="1"/>
        <v>0</v>
      </c>
      <c r="J17" s="20">
        <f t="shared" si="2"/>
        <v>0</v>
      </c>
      <c r="K17" s="21"/>
    </row>
    <row r="18" spans="1:11">
      <c r="A18" s="15"/>
      <c r="B18" s="12" t="s">
        <v>7</v>
      </c>
      <c r="C18" s="12" t="s">
        <v>35</v>
      </c>
      <c r="D18" s="70" t="s">
        <v>30</v>
      </c>
      <c r="E18" s="19">
        <v>4</v>
      </c>
      <c r="F18" s="5"/>
      <c r="G18" s="20"/>
      <c r="H18" s="20">
        <f t="shared" si="0"/>
        <v>0</v>
      </c>
      <c r="I18" s="20">
        <f t="shared" si="1"/>
        <v>0</v>
      </c>
      <c r="J18" s="20">
        <f t="shared" si="2"/>
        <v>0</v>
      </c>
      <c r="K18" s="21"/>
    </row>
    <row r="19" spans="1:11">
      <c r="A19" s="15"/>
      <c r="B19" s="12" t="s">
        <v>8</v>
      </c>
      <c r="C19" s="12" t="s">
        <v>36</v>
      </c>
      <c r="D19" s="70" t="s">
        <v>30</v>
      </c>
      <c r="E19" s="19">
        <v>3</v>
      </c>
      <c r="F19" s="5"/>
      <c r="G19" s="20"/>
      <c r="H19" s="20">
        <f t="shared" si="0"/>
        <v>0</v>
      </c>
      <c r="I19" s="20">
        <f t="shared" si="1"/>
        <v>0</v>
      </c>
      <c r="J19" s="20">
        <f t="shared" si="2"/>
        <v>0</v>
      </c>
      <c r="K19" s="21"/>
    </row>
    <row r="20" spans="1:11">
      <c r="A20" s="15"/>
      <c r="B20" s="12" t="s">
        <v>9</v>
      </c>
      <c r="C20" s="12" t="s">
        <v>37</v>
      </c>
      <c r="D20" s="70" t="s">
        <v>30</v>
      </c>
      <c r="E20" s="19">
        <v>3</v>
      </c>
      <c r="F20" s="5"/>
      <c r="G20" s="20"/>
      <c r="H20" s="20">
        <f t="shared" si="0"/>
        <v>0</v>
      </c>
      <c r="I20" s="20">
        <f t="shared" si="1"/>
        <v>0</v>
      </c>
      <c r="J20" s="20">
        <f t="shared" si="2"/>
        <v>0</v>
      </c>
      <c r="K20" s="21"/>
    </row>
    <row r="21" spans="1:11">
      <c r="A21" s="15"/>
      <c r="B21" s="12" t="s">
        <v>10</v>
      </c>
      <c r="C21" s="12" t="s">
        <v>38</v>
      </c>
      <c r="D21" s="70" t="s">
        <v>30</v>
      </c>
      <c r="E21" s="19">
        <v>80</v>
      </c>
      <c r="F21" s="5"/>
      <c r="G21" s="20"/>
      <c r="H21" s="20">
        <f t="shared" si="0"/>
        <v>0</v>
      </c>
      <c r="I21" s="20">
        <f t="shared" si="1"/>
        <v>0</v>
      </c>
      <c r="J21" s="20">
        <f t="shared" si="2"/>
        <v>0</v>
      </c>
      <c r="K21" s="21"/>
    </row>
    <row r="22" spans="1:11">
      <c r="A22" s="15"/>
      <c r="B22" s="12" t="s">
        <v>11</v>
      </c>
      <c r="C22" s="12" t="s">
        <v>39</v>
      </c>
      <c r="D22" s="70" t="s">
        <v>30</v>
      </c>
      <c r="E22" s="19">
        <v>2</v>
      </c>
      <c r="F22" s="5"/>
      <c r="G22" s="20"/>
      <c r="H22" s="20">
        <f t="shared" si="0"/>
        <v>0</v>
      </c>
      <c r="I22" s="20">
        <f t="shared" si="1"/>
        <v>0</v>
      </c>
      <c r="J22" s="20">
        <f t="shared" si="2"/>
        <v>0</v>
      </c>
      <c r="K22" s="21"/>
    </row>
    <row r="23" spans="1:11">
      <c r="A23" s="15"/>
      <c r="B23" s="12" t="s">
        <v>46</v>
      </c>
      <c r="C23" s="12" t="s">
        <v>40</v>
      </c>
      <c r="D23" s="70" t="s">
        <v>30</v>
      </c>
      <c r="E23" s="19">
        <v>1</v>
      </c>
      <c r="F23" s="5"/>
      <c r="G23" s="20"/>
      <c r="H23" s="20">
        <f t="shared" si="0"/>
        <v>0</v>
      </c>
      <c r="I23" s="20">
        <f t="shared" si="1"/>
        <v>0</v>
      </c>
      <c r="J23" s="20">
        <f t="shared" si="2"/>
        <v>0</v>
      </c>
      <c r="K23" s="21"/>
    </row>
    <row r="24" spans="1:11">
      <c r="A24" s="15"/>
      <c r="B24" s="12" t="s">
        <v>47</v>
      </c>
      <c r="C24" s="12" t="s">
        <v>41</v>
      </c>
      <c r="D24" s="70" t="s">
        <v>30</v>
      </c>
      <c r="E24" s="19">
        <v>10</v>
      </c>
      <c r="F24" s="5"/>
      <c r="G24" s="20"/>
      <c r="H24" s="20">
        <f t="shared" si="0"/>
        <v>0</v>
      </c>
      <c r="I24" s="20">
        <f t="shared" si="1"/>
        <v>0</v>
      </c>
      <c r="J24" s="20">
        <f t="shared" si="2"/>
        <v>0</v>
      </c>
      <c r="K24" s="21"/>
    </row>
    <row r="25" spans="1:11">
      <c r="A25" s="15"/>
      <c r="B25" s="12" t="s">
        <v>48</v>
      </c>
      <c r="C25" s="12" t="s">
        <v>42</v>
      </c>
      <c r="D25" s="70" t="s">
        <v>30</v>
      </c>
      <c r="E25" s="19">
        <v>2</v>
      </c>
      <c r="F25" s="5"/>
      <c r="G25" s="20"/>
      <c r="H25" s="20">
        <f t="shared" si="0"/>
        <v>0</v>
      </c>
      <c r="I25" s="20">
        <f t="shared" si="1"/>
        <v>0</v>
      </c>
      <c r="J25" s="20">
        <f t="shared" si="2"/>
        <v>0</v>
      </c>
      <c r="K25" s="21"/>
    </row>
    <row r="26" spans="1:11">
      <c r="A26" s="15"/>
      <c r="B26" s="12" t="s">
        <v>49</v>
      </c>
      <c r="C26" s="12" t="s">
        <v>43</v>
      </c>
      <c r="D26" s="70" t="s">
        <v>44</v>
      </c>
      <c r="E26" s="19">
        <v>900</v>
      </c>
      <c r="F26" s="5"/>
      <c r="G26" s="20"/>
      <c r="H26" s="20">
        <f t="shared" si="0"/>
        <v>0</v>
      </c>
      <c r="I26" s="20">
        <f t="shared" si="1"/>
        <v>0</v>
      </c>
      <c r="J26" s="20">
        <f t="shared" si="2"/>
        <v>0</v>
      </c>
      <c r="K26" s="21"/>
    </row>
    <row r="27" spans="1:11">
      <c r="A27" s="15"/>
      <c r="B27" s="12" t="s">
        <v>50</v>
      </c>
      <c r="C27" s="12" t="s">
        <v>45</v>
      </c>
      <c r="D27" s="70" t="s">
        <v>44</v>
      </c>
      <c r="E27" s="19">
        <v>50</v>
      </c>
      <c r="F27" s="5"/>
      <c r="G27" s="20"/>
      <c r="H27" s="20">
        <f t="shared" si="0"/>
        <v>0</v>
      </c>
      <c r="I27" s="20">
        <f t="shared" si="1"/>
        <v>0</v>
      </c>
      <c r="J27" s="20">
        <f t="shared" si="2"/>
        <v>0</v>
      </c>
      <c r="K27" s="21"/>
    </row>
    <row r="28" spans="1:11">
      <c r="A28" s="15"/>
      <c r="B28" s="12" t="s">
        <v>51</v>
      </c>
      <c r="C28" s="12" t="s">
        <v>54</v>
      </c>
      <c r="D28" s="70" t="s">
        <v>44</v>
      </c>
      <c r="E28" s="19">
        <v>400</v>
      </c>
      <c r="F28" s="5"/>
      <c r="G28" s="20"/>
      <c r="H28" s="20">
        <f t="shared" si="0"/>
        <v>0</v>
      </c>
      <c r="I28" s="20">
        <f t="shared" si="1"/>
        <v>0</v>
      </c>
      <c r="J28" s="20">
        <f t="shared" si="2"/>
        <v>0</v>
      </c>
      <c r="K28" s="21"/>
    </row>
    <row r="29" spans="1:11">
      <c r="A29" s="15"/>
      <c r="B29" s="12" t="s">
        <v>52</v>
      </c>
      <c r="C29" s="12" t="s">
        <v>55</v>
      </c>
      <c r="D29" s="70" t="s">
        <v>44</v>
      </c>
      <c r="E29" s="19">
        <v>500</v>
      </c>
      <c r="F29" s="5"/>
      <c r="G29" s="20"/>
      <c r="H29" s="20">
        <f t="shared" si="0"/>
        <v>0</v>
      </c>
      <c r="I29" s="20">
        <f t="shared" si="1"/>
        <v>0</v>
      </c>
      <c r="J29" s="20">
        <f t="shared" si="2"/>
        <v>0</v>
      </c>
      <c r="K29" s="21"/>
    </row>
    <row r="30" spans="1:11">
      <c r="A30" s="15"/>
      <c r="B30" s="12" t="s">
        <v>53</v>
      </c>
      <c r="C30" s="12" t="s">
        <v>56</v>
      </c>
      <c r="D30" s="70" t="s">
        <v>44</v>
      </c>
      <c r="E30" s="19">
        <v>100</v>
      </c>
      <c r="F30" s="5"/>
      <c r="G30" s="20"/>
      <c r="H30" s="20">
        <f t="shared" si="0"/>
        <v>0</v>
      </c>
      <c r="I30" s="20">
        <f t="shared" si="1"/>
        <v>0</v>
      </c>
      <c r="J30" s="20">
        <f t="shared" si="2"/>
        <v>0</v>
      </c>
      <c r="K30" s="21"/>
    </row>
    <row r="31" spans="1:11">
      <c r="A31" s="15"/>
      <c r="B31" s="12" t="s">
        <v>68</v>
      </c>
      <c r="C31" s="12" t="s">
        <v>57</v>
      </c>
      <c r="D31" s="70" t="s">
        <v>30</v>
      </c>
      <c r="E31" s="19">
        <v>12</v>
      </c>
      <c r="F31" s="5"/>
      <c r="G31" s="20"/>
      <c r="H31" s="20">
        <f t="shared" si="0"/>
        <v>0</v>
      </c>
      <c r="I31" s="20">
        <f t="shared" si="1"/>
        <v>0</v>
      </c>
      <c r="J31" s="20">
        <f t="shared" si="2"/>
        <v>0</v>
      </c>
      <c r="K31" s="21"/>
    </row>
    <row r="32" spans="1:11">
      <c r="A32" s="15"/>
      <c r="B32" s="12" t="s">
        <v>69</v>
      </c>
      <c r="C32" s="12" t="s">
        <v>58</v>
      </c>
      <c r="D32" s="70" t="s">
        <v>30</v>
      </c>
      <c r="E32" s="19">
        <v>10</v>
      </c>
      <c r="F32" s="5"/>
      <c r="G32" s="20"/>
      <c r="H32" s="20">
        <f t="shared" si="0"/>
        <v>0</v>
      </c>
      <c r="I32" s="20">
        <f t="shared" si="1"/>
        <v>0</v>
      </c>
      <c r="J32" s="20">
        <f t="shared" si="2"/>
        <v>0</v>
      </c>
      <c r="K32" s="21"/>
    </row>
    <row r="33" spans="1:11">
      <c r="A33" s="15"/>
      <c r="B33" s="12" t="s">
        <v>70</v>
      </c>
      <c r="C33" s="12" t="s">
        <v>59</v>
      </c>
      <c r="D33" s="70" t="s">
        <v>60</v>
      </c>
      <c r="E33" s="19">
        <v>1</v>
      </c>
      <c r="F33" s="5"/>
      <c r="G33" s="20"/>
      <c r="H33" s="20">
        <f t="shared" si="0"/>
        <v>0</v>
      </c>
      <c r="I33" s="20">
        <f t="shared" si="1"/>
        <v>0</v>
      </c>
      <c r="J33" s="20">
        <f t="shared" si="2"/>
        <v>0</v>
      </c>
      <c r="K33" s="21"/>
    </row>
    <row r="34" spans="1:11">
      <c r="A34" s="15"/>
      <c r="B34" s="12" t="s">
        <v>71</v>
      </c>
      <c r="C34" s="12" t="s">
        <v>61</v>
      </c>
      <c r="D34" s="70" t="s">
        <v>60</v>
      </c>
      <c r="E34" s="19">
        <v>1</v>
      </c>
      <c r="F34" s="5"/>
      <c r="G34" s="20"/>
      <c r="H34" s="20">
        <f t="shared" si="0"/>
        <v>0</v>
      </c>
      <c r="I34" s="20">
        <f t="shared" si="1"/>
        <v>0</v>
      </c>
      <c r="J34" s="20">
        <f t="shared" si="2"/>
        <v>0</v>
      </c>
      <c r="K34" s="21"/>
    </row>
    <row r="35" spans="1:11">
      <c r="A35" s="15"/>
      <c r="B35" s="12" t="s">
        <v>72</v>
      </c>
      <c r="C35" s="12" t="s">
        <v>62</v>
      </c>
      <c r="D35" s="70" t="s">
        <v>60</v>
      </c>
      <c r="E35" s="19">
        <v>1</v>
      </c>
      <c r="F35" s="5"/>
      <c r="G35" s="20"/>
      <c r="H35" s="20">
        <f t="shared" si="0"/>
        <v>0</v>
      </c>
      <c r="I35" s="20">
        <f t="shared" si="1"/>
        <v>0</v>
      </c>
      <c r="J35" s="20">
        <f t="shared" si="2"/>
        <v>0</v>
      </c>
      <c r="K35" s="21"/>
    </row>
    <row r="36" spans="1:11">
      <c r="A36" s="15"/>
      <c r="B36" s="12" t="s">
        <v>73</v>
      </c>
      <c r="C36" s="12" t="s">
        <v>63</v>
      </c>
      <c r="D36" s="70" t="s">
        <v>60</v>
      </c>
      <c r="E36" s="19">
        <v>1</v>
      </c>
      <c r="F36" s="5"/>
      <c r="G36" s="20"/>
      <c r="H36" s="20">
        <f t="shared" si="0"/>
        <v>0</v>
      </c>
      <c r="I36" s="20">
        <f t="shared" si="1"/>
        <v>0</v>
      </c>
      <c r="J36" s="20">
        <f t="shared" si="2"/>
        <v>0</v>
      </c>
      <c r="K36" s="21"/>
    </row>
    <row r="37" spans="1:11">
      <c r="A37" s="15"/>
      <c r="B37" s="12" t="s">
        <v>74</v>
      </c>
      <c r="C37" s="12" t="s">
        <v>64</v>
      </c>
      <c r="D37" s="70" t="s">
        <v>60</v>
      </c>
      <c r="E37" s="19">
        <v>1</v>
      </c>
      <c r="F37" s="5"/>
      <c r="G37" s="20"/>
      <c r="H37" s="20">
        <f t="shared" si="0"/>
        <v>0</v>
      </c>
      <c r="I37" s="20">
        <f t="shared" si="1"/>
        <v>0</v>
      </c>
      <c r="J37" s="20">
        <f t="shared" si="2"/>
        <v>0</v>
      </c>
      <c r="K37" s="21"/>
    </row>
    <row r="38" spans="1:11">
      <c r="A38" s="15"/>
      <c r="B38" s="12" t="s">
        <v>75</v>
      </c>
      <c r="C38" s="12" t="s">
        <v>65</v>
      </c>
      <c r="D38" s="70" t="s">
        <v>30</v>
      </c>
      <c r="E38" s="19">
        <v>1</v>
      </c>
      <c r="F38" s="5"/>
      <c r="G38" s="20"/>
      <c r="H38" s="20">
        <f t="shared" si="0"/>
        <v>0</v>
      </c>
      <c r="I38" s="20">
        <f t="shared" si="1"/>
        <v>0</v>
      </c>
      <c r="J38" s="20">
        <f t="shared" si="2"/>
        <v>0</v>
      </c>
      <c r="K38" s="21"/>
    </row>
    <row r="39" spans="1:11">
      <c r="A39" s="15"/>
      <c r="B39" s="12" t="s">
        <v>76</v>
      </c>
      <c r="C39" s="12" t="s">
        <v>66</v>
      </c>
      <c r="D39" s="70" t="s">
        <v>60</v>
      </c>
      <c r="E39" s="19">
        <v>1</v>
      </c>
      <c r="F39" s="5"/>
      <c r="G39" s="20"/>
      <c r="H39" s="20">
        <f t="shared" si="0"/>
        <v>0</v>
      </c>
      <c r="I39" s="20">
        <f t="shared" si="1"/>
        <v>0</v>
      </c>
      <c r="J39" s="20">
        <f t="shared" si="2"/>
        <v>0</v>
      </c>
      <c r="K39" s="21"/>
    </row>
    <row r="40" spans="1:11">
      <c r="A40" s="15"/>
      <c r="B40" s="12" t="s">
        <v>77</v>
      </c>
      <c r="C40" s="18" t="s">
        <v>67</v>
      </c>
      <c r="D40" s="70" t="s">
        <v>60</v>
      </c>
      <c r="E40" s="19">
        <v>1</v>
      </c>
      <c r="F40" s="5"/>
      <c r="G40" s="20"/>
      <c r="H40" s="20">
        <f>E34*F40</f>
        <v>0</v>
      </c>
      <c r="I40" s="20">
        <f>E34*G40</f>
        <v>0</v>
      </c>
      <c r="J40" s="20">
        <f t="shared" si="2"/>
        <v>0</v>
      </c>
      <c r="K40" s="21"/>
    </row>
    <row r="41" spans="1:11">
      <c r="A41" s="15"/>
      <c r="B41" s="12"/>
      <c r="C41" s="12"/>
      <c r="D41" s="71"/>
      <c r="E41" s="16"/>
      <c r="F41" s="11"/>
      <c r="G41" s="17"/>
      <c r="H41" s="17"/>
      <c r="I41" s="17"/>
      <c r="J41" s="17"/>
      <c r="K41" s="21"/>
    </row>
    <row r="42" spans="1:11" ht="13.8">
      <c r="A42" s="15"/>
      <c r="B42" s="47" t="s">
        <v>3</v>
      </c>
      <c r="C42" s="14" t="s">
        <v>78</v>
      </c>
      <c r="D42" s="70"/>
      <c r="E42" s="19"/>
      <c r="F42" s="5"/>
      <c r="G42" s="20"/>
      <c r="H42" s="20"/>
      <c r="I42" s="20"/>
      <c r="J42" s="48">
        <f>SUM(J44:J63)</f>
        <v>0</v>
      </c>
      <c r="K42" s="22"/>
    </row>
    <row r="43" spans="1:11" ht="12.75" customHeight="1">
      <c r="A43" s="15"/>
      <c r="B43" s="47"/>
      <c r="C43" s="14"/>
      <c r="D43" s="72"/>
      <c r="E43" s="19"/>
      <c r="F43" s="5"/>
      <c r="G43" s="20"/>
      <c r="H43" s="20"/>
      <c r="I43" s="20"/>
      <c r="J43" s="48"/>
      <c r="K43" s="21"/>
    </row>
    <row r="44" spans="1:11" ht="27" customHeight="1">
      <c r="A44" s="15"/>
      <c r="B44" s="12" t="s">
        <v>2</v>
      </c>
      <c r="C44" s="12" t="s">
        <v>79</v>
      </c>
      <c r="D44" s="70" t="s">
        <v>30</v>
      </c>
      <c r="E44" s="19">
        <v>1</v>
      </c>
      <c r="F44" s="5"/>
      <c r="G44" s="20"/>
      <c r="H44" s="20">
        <f t="shared" ref="H44:H63" si="3">E44*F44</f>
        <v>0</v>
      </c>
      <c r="I44" s="20">
        <f t="shared" ref="I44:I63" si="4">E44*G44</f>
        <v>0</v>
      </c>
      <c r="J44" s="20">
        <f t="shared" ref="J44:J63" si="5">H44+I44</f>
        <v>0</v>
      </c>
      <c r="K44" s="21"/>
    </row>
    <row r="45" spans="1:11">
      <c r="A45" s="15"/>
      <c r="B45" s="12" t="s">
        <v>3</v>
      </c>
      <c r="C45" s="12" t="s">
        <v>80</v>
      </c>
      <c r="D45" s="70" t="s">
        <v>30</v>
      </c>
      <c r="E45" s="19">
        <v>1</v>
      </c>
      <c r="F45" s="5"/>
      <c r="G45" s="20"/>
      <c r="H45" s="20">
        <f t="shared" si="3"/>
        <v>0</v>
      </c>
      <c r="I45" s="20">
        <f t="shared" si="4"/>
        <v>0</v>
      </c>
      <c r="J45" s="20">
        <f t="shared" si="5"/>
        <v>0</v>
      </c>
      <c r="K45" s="21"/>
    </row>
    <row r="46" spans="1:11">
      <c r="A46" s="15"/>
      <c r="B46" s="12" t="s">
        <v>5</v>
      </c>
      <c r="C46" s="12" t="s">
        <v>81</v>
      </c>
      <c r="D46" s="70" t="s">
        <v>30</v>
      </c>
      <c r="E46" s="19">
        <v>1</v>
      </c>
      <c r="F46" s="5"/>
      <c r="G46" s="20"/>
      <c r="H46" s="20">
        <f t="shared" si="3"/>
        <v>0</v>
      </c>
      <c r="I46" s="20">
        <f t="shared" si="4"/>
        <v>0</v>
      </c>
      <c r="J46" s="20">
        <f t="shared" si="5"/>
        <v>0</v>
      </c>
      <c r="K46" s="21"/>
    </row>
    <row r="47" spans="1:11">
      <c r="A47" s="15"/>
      <c r="B47" s="12" t="s">
        <v>6</v>
      </c>
      <c r="C47" s="12" t="s">
        <v>82</v>
      </c>
      <c r="D47" s="70" t="s">
        <v>30</v>
      </c>
      <c r="E47" s="19">
        <v>1</v>
      </c>
      <c r="F47" s="5"/>
      <c r="G47" s="20"/>
      <c r="H47" s="20">
        <f t="shared" si="3"/>
        <v>0</v>
      </c>
      <c r="I47" s="20">
        <f t="shared" si="4"/>
        <v>0</v>
      </c>
      <c r="J47" s="20">
        <f t="shared" si="5"/>
        <v>0</v>
      </c>
      <c r="K47" s="21"/>
    </row>
    <row r="48" spans="1:11">
      <c r="A48" s="15"/>
      <c r="B48" s="12" t="s">
        <v>4</v>
      </c>
      <c r="C48" s="12" t="s">
        <v>83</v>
      </c>
      <c r="D48" s="70" t="s">
        <v>30</v>
      </c>
      <c r="E48" s="19">
        <v>2</v>
      </c>
      <c r="F48" s="5"/>
      <c r="G48" s="20"/>
      <c r="H48" s="20">
        <f t="shared" si="3"/>
        <v>0</v>
      </c>
      <c r="I48" s="20">
        <f t="shared" si="4"/>
        <v>0</v>
      </c>
      <c r="J48" s="20">
        <f t="shared" si="5"/>
        <v>0</v>
      </c>
      <c r="K48" s="21"/>
    </row>
    <row r="49" spans="1:11">
      <c r="A49" s="15"/>
      <c r="B49" s="12" t="s">
        <v>7</v>
      </c>
      <c r="C49" s="12" t="s">
        <v>84</v>
      </c>
      <c r="D49" s="70" t="s">
        <v>30</v>
      </c>
      <c r="E49" s="19">
        <v>7</v>
      </c>
      <c r="F49" s="5"/>
      <c r="G49" s="20"/>
      <c r="H49" s="20">
        <f t="shared" si="3"/>
        <v>0</v>
      </c>
      <c r="I49" s="20">
        <f t="shared" si="4"/>
        <v>0</v>
      </c>
      <c r="J49" s="20">
        <f t="shared" si="5"/>
        <v>0</v>
      </c>
      <c r="K49" s="21"/>
    </row>
    <row r="50" spans="1:11">
      <c r="A50" s="15"/>
      <c r="B50" s="12" t="s">
        <v>8</v>
      </c>
      <c r="C50" s="12" t="s">
        <v>85</v>
      </c>
      <c r="D50" s="70" t="s">
        <v>30</v>
      </c>
      <c r="E50" s="19">
        <v>4</v>
      </c>
      <c r="F50" s="5"/>
      <c r="G50" s="20"/>
      <c r="H50" s="20">
        <f t="shared" si="3"/>
        <v>0</v>
      </c>
      <c r="I50" s="20">
        <f t="shared" si="4"/>
        <v>0</v>
      </c>
      <c r="J50" s="20">
        <f t="shared" si="5"/>
        <v>0</v>
      </c>
      <c r="K50" s="21"/>
    </row>
    <row r="51" spans="1:11">
      <c r="A51" s="15"/>
      <c r="B51" s="12" t="s">
        <v>9</v>
      </c>
      <c r="C51" s="12" t="s">
        <v>86</v>
      </c>
      <c r="D51" s="70" t="s">
        <v>30</v>
      </c>
      <c r="E51" s="19">
        <v>1</v>
      </c>
      <c r="F51" s="5"/>
      <c r="G51" s="20"/>
      <c r="H51" s="20">
        <f t="shared" ref="H51:H61" si="6">E51*F51</f>
        <v>0</v>
      </c>
      <c r="I51" s="20">
        <f t="shared" ref="I51:I61" si="7">E51*G51</f>
        <v>0</v>
      </c>
      <c r="J51" s="20">
        <f t="shared" ref="J51:J61" si="8">H51+I51</f>
        <v>0</v>
      </c>
      <c r="K51" s="21"/>
    </row>
    <row r="52" spans="1:11">
      <c r="A52" s="15"/>
      <c r="B52" s="12" t="s">
        <v>10</v>
      </c>
      <c r="C52" s="12" t="s">
        <v>87</v>
      </c>
      <c r="D52" s="72" t="s">
        <v>44</v>
      </c>
      <c r="E52" s="19">
        <v>500</v>
      </c>
      <c r="F52" s="5"/>
      <c r="G52" s="20"/>
      <c r="H52" s="20">
        <f t="shared" si="6"/>
        <v>0</v>
      </c>
      <c r="I52" s="20">
        <f t="shared" si="7"/>
        <v>0</v>
      </c>
      <c r="J52" s="20">
        <f t="shared" si="8"/>
        <v>0</v>
      </c>
      <c r="K52" s="21"/>
    </row>
    <row r="53" spans="1:11">
      <c r="A53" s="15"/>
      <c r="B53" s="12" t="s">
        <v>11</v>
      </c>
      <c r="C53" s="12" t="s">
        <v>54</v>
      </c>
      <c r="D53" s="72" t="s">
        <v>44</v>
      </c>
      <c r="E53" s="19">
        <v>300</v>
      </c>
      <c r="F53" s="5"/>
      <c r="G53" s="20"/>
      <c r="H53" s="20">
        <f t="shared" si="6"/>
        <v>0</v>
      </c>
      <c r="I53" s="20">
        <f t="shared" si="7"/>
        <v>0</v>
      </c>
      <c r="J53" s="20">
        <f t="shared" si="8"/>
        <v>0</v>
      </c>
      <c r="K53" s="21"/>
    </row>
    <row r="54" spans="1:11">
      <c r="A54" s="15"/>
      <c r="B54" s="12" t="s">
        <v>46</v>
      </c>
      <c r="C54" s="12" t="s">
        <v>55</v>
      </c>
      <c r="D54" s="72" t="s">
        <v>44</v>
      </c>
      <c r="E54" s="19">
        <v>350</v>
      </c>
      <c r="F54" s="5"/>
      <c r="G54" s="20"/>
      <c r="H54" s="20">
        <f t="shared" si="6"/>
        <v>0</v>
      </c>
      <c r="I54" s="20">
        <f t="shared" si="7"/>
        <v>0</v>
      </c>
      <c r="J54" s="20">
        <f t="shared" si="8"/>
        <v>0</v>
      </c>
      <c r="K54" s="21"/>
    </row>
    <row r="55" spans="1:11">
      <c r="A55" s="15"/>
      <c r="B55" s="12" t="s">
        <v>47</v>
      </c>
      <c r="C55" s="12" t="s">
        <v>58</v>
      </c>
      <c r="D55" s="72" t="s">
        <v>30</v>
      </c>
      <c r="E55" s="19">
        <v>20</v>
      </c>
      <c r="F55" s="5"/>
      <c r="G55" s="20"/>
      <c r="H55" s="20">
        <f t="shared" si="6"/>
        <v>0</v>
      </c>
      <c r="I55" s="20">
        <f t="shared" si="7"/>
        <v>0</v>
      </c>
      <c r="J55" s="20">
        <f t="shared" si="8"/>
        <v>0</v>
      </c>
      <c r="K55" s="21"/>
    </row>
    <row r="56" spans="1:11">
      <c r="A56" s="15"/>
      <c r="B56" s="12" t="s">
        <v>48</v>
      </c>
      <c r="C56" s="12" t="s">
        <v>88</v>
      </c>
      <c r="D56" s="72" t="s">
        <v>60</v>
      </c>
      <c r="E56" s="19">
        <v>1</v>
      </c>
      <c r="F56" s="5"/>
      <c r="G56" s="20"/>
      <c r="H56" s="20">
        <f t="shared" si="6"/>
        <v>0</v>
      </c>
      <c r="I56" s="20">
        <f t="shared" si="7"/>
        <v>0</v>
      </c>
      <c r="J56" s="20">
        <f t="shared" si="8"/>
        <v>0</v>
      </c>
      <c r="K56" s="21"/>
    </row>
    <row r="57" spans="1:11">
      <c r="A57" s="15"/>
      <c r="B57" s="12" t="s">
        <v>49</v>
      </c>
      <c r="C57" s="12" t="s">
        <v>89</v>
      </c>
      <c r="D57" s="72" t="s">
        <v>60</v>
      </c>
      <c r="E57" s="19">
        <v>1</v>
      </c>
      <c r="F57" s="5"/>
      <c r="G57" s="20"/>
      <c r="H57" s="20">
        <f t="shared" si="6"/>
        <v>0</v>
      </c>
      <c r="I57" s="20">
        <f t="shared" si="7"/>
        <v>0</v>
      </c>
      <c r="J57" s="20">
        <f t="shared" si="8"/>
        <v>0</v>
      </c>
      <c r="K57" s="21"/>
    </row>
    <row r="58" spans="1:11">
      <c r="A58" s="15"/>
      <c r="B58" s="12" t="s">
        <v>50</v>
      </c>
      <c r="C58" s="12" t="s">
        <v>59</v>
      </c>
      <c r="D58" s="72" t="s">
        <v>60</v>
      </c>
      <c r="E58" s="19">
        <v>1</v>
      </c>
      <c r="F58" s="5"/>
      <c r="G58" s="20"/>
      <c r="H58" s="20">
        <f t="shared" si="6"/>
        <v>0</v>
      </c>
      <c r="I58" s="20">
        <f t="shared" si="7"/>
        <v>0</v>
      </c>
      <c r="J58" s="20">
        <f t="shared" si="8"/>
        <v>0</v>
      </c>
      <c r="K58" s="21"/>
    </row>
    <row r="59" spans="1:11">
      <c r="A59" s="15"/>
      <c r="B59" s="12" t="s">
        <v>51</v>
      </c>
      <c r="C59" s="12" t="s">
        <v>90</v>
      </c>
      <c r="D59" s="72" t="s">
        <v>60</v>
      </c>
      <c r="E59" s="19">
        <v>1</v>
      </c>
      <c r="F59" s="5"/>
      <c r="G59" s="20"/>
      <c r="H59" s="20">
        <f t="shared" si="6"/>
        <v>0</v>
      </c>
      <c r="I59" s="20">
        <f t="shared" si="7"/>
        <v>0</v>
      </c>
      <c r="J59" s="20">
        <f t="shared" si="8"/>
        <v>0</v>
      </c>
      <c r="K59" s="21"/>
    </row>
    <row r="60" spans="1:11">
      <c r="A60" s="15"/>
      <c r="B60" s="12" t="s">
        <v>52</v>
      </c>
      <c r="C60" s="12" t="s">
        <v>91</v>
      </c>
      <c r="D60" s="72" t="s">
        <v>60</v>
      </c>
      <c r="E60" s="19">
        <v>1</v>
      </c>
      <c r="F60" s="5"/>
      <c r="G60" s="20"/>
      <c r="H60" s="20">
        <f t="shared" si="6"/>
        <v>0</v>
      </c>
      <c r="I60" s="20">
        <f t="shared" si="7"/>
        <v>0</v>
      </c>
      <c r="J60" s="20">
        <f t="shared" si="8"/>
        <v>0</v>
      </c>
      <c r="K60" s="21"/>
    </row>
    <row r="61" spans="1:11">
      <c r="A61" s="15"/>
      <c r="B61" s="12" t="s">
        <v>53</v>
      </c>
      <c r="C61" s="12" t="s">
        <v>66</v>
      </c>
      <c r="D61" s="72" t="s">
        <v>60</v>
      </c>
      <c r="E61" s="19">
        <v>1</v>
      </c>
      <c r="F61" s="5"/>
      <c r="G61" s="20"/>
      <c r="H61" s="20">
        <f t="shared" si="6"/>
        <v>0</v>
      </c>
      <c r="I61" s="20">
        <f t="shared" si="7"/>
        <v>0</v>
      </c>
      <c r="J61" s="20">
        <f t="shared" si="8"/>
        <v>0</v>
      </c>
      <c r="K61" s="21"/>
    </row>
    <row r="62" spans="1:11">
      <c r="A62" s="15"/>
      <c r="B62" s="12" t="s">
        <v>68</v>
      </c>
      <c r="C62" s="12" t="s">
        <v>92</v>
      </c>
      <c r="D62" s="72" t="s">
        <v>60</v>
      </c>
      <c r="E62" s="19">
        <v>1</v>
      </c>
      <c r="F62" s="5"/>
      <c r="G62" s="20"/>
      <c r="H62" s="20">
        <f t="shared" si="3"/>
        <v>0</v>
      </c>
      <c r="I62" s="20">
        <f t="shared" si="4"/>
        <v>0</v>
      </c>
      <c r="J62" s="20">
        <f t="shared" si="5"/>
        <v>0</v>
      </c>
      <c r="K62" s="21"/>
    </row>
    <row r="63" spans="1:11">
      <c r="A63" s="15"/>
      <c r="B63" s="12" t="s">
        <v>69</v>
      </c>
      <c r="C63" s="12" t="s">
        <v>67</v>
      </c>
      <c r="D63" s="72" t="s">
        <v>60</v>
      </c>
      <c r="E63" s="19">
        <v>1</v>
      </c>
      <c r="F63" s="5"/>
      <c r="G63" s="20"/>
      <c r="H63" s="20">
        <f t="shared" si="3"/>
        <v>0</v>
      </c>
      <c r="I63" s="20">
        <f t="shared" si="4"/>
        <v>0</v>
      </c>
      <c r="J63" s="20">
        <f t="shared" si="5"/>
        <v>0</v>
      </c>
      <c r="K63" s="21"/>
    </row>
    <row r="64" spans="1:11">
      <c r="A64" s="15"/>
      <c r="B64" s="12"/>
      <c r="C64" s="12"/>
      <c r="D64" s="72"/>
      <c r="E64" s="19"/>
      <c r="F64" s="5"/>
      <c r="G64" s="20"/>
      <c r="H64" s="20"/>
      <c r="I64" s="20"/>
      <c r="J64" s="20"/>
      <c r="K64" s="21"/>
    </row>
    <row r="65" spans="1:11" ht="13.8">
      <c r="A65" s="15"/>
      <c r="B65" s="47" t="s">
        <v>5</v>
      </c>
      <c r="C65" s="14" t="s">
        <v>93</v>
      </c>
      <c r="D65" s="70"/>
      <c r="E65" s="19"/>
      <c r="F65" s="5"/>
      <c r="G65" s="20"/>
      <c r="H65" s="20"/>
      <c r="I65" s="20"/>
      <c r="J65" s="48">
        <f>SUM(J67:J84)</f>
        <v>0</v>
      </c>
      <c r="K65" s="22"/>
    </row>
    <row r="66" spans="1:11" ht="12.75" customHeight="1">
      <c r="A66" s="15"/>
      <c r="B66" s="47"/>
      <c r="C66" s="14"/>
      <c r="D66" s="72"/>
      <c r="E66" s="19"/>
      <c r="F66" s="5"/>
      <c r="G66" s="20"/>
      <c r="H66" s="20"/>
      <c r="I66" s="20"/>
      <c r="J66" s="48"/>
      <c r="K66" s="21"/>
    </row>
    <row r="67" spans="1:11" ht="13.2" customHeight="1">
      <c r="A67" s="15"/>
      <c r="B67" s="12" t="s">
        <v>2</v>
      </c>
      <c r="C67" s="12" t="s">
        <v>94</v>
      </c>
      <c r="D67" s="70" t="s">
        <v>30</v>
      </c>
      <c r="E67" s="19">
        <v>0</v>
      </c>
      <c r="F67" s="5"/>
      <c r="G67" s="20"/>
      <c r="H67" s="20">
        <f t="shared" ref="H67:H84" si="9">E67*F67</f>
        <v>0</v>
      </c>
      <c r="I67" s="20">
        <f t="shared" ref="I67:I84" si="10">E67*G67</f>
        <v>0</v>
      </c>
      <c r="J67" s="20">
        <f t="shared" ref="J67:J84" si="11">H67+I67</f>
        <v>0</v>
      </c>
      <c r="K67" s="21"/>
    </row>
    <row r="68" spans="1:11">
      <c r="A68" s="15"/>
      <c r="B68" s="12" t="s">
        <v>3</v>
      </c>
      <c r="C68" s="12" t="s">
        <v>95</v>
      </c>
      <c r="D68" s="70" t="s">
        <v>30</v>
      </c>
      <c r="E68" s="19">
        <v>1</v>
      </c>
      <c r="F68" s="5"/>
      <c r="G68" s="20"/>
      <c r="H68" s="20">
        <f t="shared" si="9"/>
        <v>0</v>
      </c>
      <c r="I68" s="20">
        <f t="shared" si="10"/>
        <v>0</v>
      </c>
      <c r="J68" s="20">
        <f t="shared" si="11"/>
        <v>0</v>
      </c>
      <c r="K68" s="21"/>
    </row>
    <row r="69" spans="1:11">
      <c r="A69" s="15"/>
      <c r="B69" s="12" t="s">
        <v>5</v>
      </c>
      <c r="C69" s="12" t="s">
        <v>96</v>
      </c>
      <c r="D69" s="70" t="s">
        <v>30</v>
      </c>
      <c r="E69" s="19">
        <v>1</v>
      </c>
      <c r="F69" s="5"/>
      <c r="G69" s="20"/>
      <c r="H69" s="20">
        <f t="shared" si="9"/>
        <v>0</v>
      </c>
      <c r="I69" s="20">
        <f t="shared" si="10"/>
        <v>0</v>
      </c>
      <c r="J69" s="20">
        <f t="shared" si="11"/>
        <v>0</v>
      </c>
      <c r="K69" s="21"/>
    </row>
    <row r="70" spans="1:11">
      <c r="A70" s="15"/>
      <c r="B70" s="12" t="s">
        <v>6</v>
      </c>
      <c r="C70" s="12" t="s">
        <v>97</v>
      </c>
      <c r="D70" s="70" t="s">
        <v>30</v>
      </c>
      <c r="E70" s="19">
        <v>1</v>
      </c>
      <c r="F70" s="5"/>
      <c r="G70" s="20"/>
      <c r="H70" s="20">
        <f t="shared" si="9"/>
        <v>0</v>
      </c>
      <c r="I70" s="20">
        <f t="shared" si="10"/>
        <v>0</v>
      </c>
      <c r="J70" s="20">
        <f t="shared" si="11"/>
        <v>0</v>
      </c>
      <c r="K70" s="21"/>
    </row>
    <row r="71" spans="1:11">
      <c r="A71" s="15"/>
      <c r="B71" s="12" t="s">
        <v>4</v>
      </c>
      <c r="C71" s="12" t="s">
        <v>98</v>
      </c>
      <c r="D71" s="70" t="s">
        <v>30</v>
      </c>
      <c r="E71" s="19">
        <v>7</v>
      </c>
      <c r="F71" s="5"/>
      <c r="G71" s="20"/>
      <c r="H71" s="20">
        <f t="shared" si="9"/>
        <v>0</v>
      </c>
      <c r="I71" s="20">
        <f t="shared" si="10"/>
        <v>0</v>
      </c>
      <c r="J71" s="20">
        <f t="shared" si="11"/>
        <v>0</v>
      </c>
      <c r="K71" s="21"/>
    </row>
    <row r="72" spans="1:11">
      <c r="A72" s="15"/>
      <c r="B72" s="12" t="s">
        <v>7</v>
      </c>
      <c r="C72" s="12" t="s">
        <v>99</v>
      </c>
      <c r="D72" s="70" t="s">
        <v>30</v>
      </c>
      <c r="E72" s="19">
        <v>1</v>
      </c>
      <c r="F72" s="5"/>
      <c r="G72" s="20"/>
      <c r="H72" s="20">
        <f t="shared" si="9"/>
        <v>0</v>
      </c>
      <c r="I72" s="20">
        <f t="shared" si="10"/>
        <v>0</v>
      </c>
      <c r="J72" s="20">
        <f t="shared" si="11"/>
        <v>0</v>
      </c>
      <c r="K72" s="21"/>
    </row>
    <row r="73" spans="1:11">
      <c r="A73" s="15"/>
      <c r="B73" s="12" t="s">
        <v>8</v>
      </c>
      <c r="C73" s="12" t="s">
        <v>100</v>
      </c>
      <c r="D73" s="70" t="s">
        <v>30</v>
      </c>
      <c r="E73" s="19">
        <v>3</v>
      </c>
      <c r="F73" s="5"/>
      <c r="G73" s="20"/>
      <c r="H73" s="20">
        <f t="shared" si="9"/>
        <v>0</v>
      </c>
      <c r="I73" s="20">
        <f t="shared" si="10"/>
        <v>0</v>
      </c>
      <c r="J73" s="20">
        <f t="shared" si="11"/>
        <v>0</v>
      </c>
      <c r="K73" s="21"/>
    </row>
    <row r="74" spans="1:11">
      <c r="A74" s="15"/>
      <c r="B74" s="12" t="s">
        <v>9</v>
      </c>
      <c r="C74" s="12" t="s">
        <v>101</v>
      </c>
      <c r="D74" s="70" t="s">
        <v>30</v>
      </c>
      <c r="E74" s="19">
        <v>1</v>
      </c>
      <c r="F74" s="5"/>
      <c r="G74" s="20"/>
      <c r="H74" s="20">
        <f t="shared" si="9"/>
        <v>0</v>
      </c>
      <c r="I74" s="20">
        <f t="shared" si="10"/>
        <v>0</v>
      </c>
      <c r="J74" s="20">
        <f t="shared" si="11"/>
        <v>0</v>
      </c>
      <c r="K74" s="21"/>
    </row>
    <row r="75" spans="1:11">
      <c r="A75" s="15"/>
      <c r="B75" s="12" t="s">
        <v>10</v>
      </c>
      <c r="C75" s="12" t="s">
        <v>102</v>
      </c>
      <c r="D75" s="72" t="s">
        <v>44</v>
      </c>
      <c r="E75" s="19">
        <v>200</v>
      </c>
      <c r="F75" s="5"/>
      <c r="G75" s="20"/>
      <c r="H75" s="20">
        <f t="shared" si="9"/>
        <v>0</v>
      </c>
      <c r="I75" s="20">
        <f t="shared" si="10"/>
        <v>0</v>
      </c>
      <c r="J75" s="20">
        <f t="shared" si="11"/>
        <v>0</v>
      </c>
      <c r="K75" s="21"/>
    </row>
    <row r="76" spans="1:11">
      <c r="A76" s="15"/>
      <c r="B76" s="12" t="s">
        <v>11</v>
      </c>
      <c r="C76" s="12" t="s">
        <v>103</v>
      </c>
      <c r="D76" s="72" t="s">
        <v>44</v>
      </c>
      <c r="E76" s="19">
        <v>50</v>
      </c>
      <c r="F76" s="5"/>
      <c r="G76" s="20"/>
      <c r="H76" s="20">
        <f t="shared" si="9"/>
        <v>0</v>
      </c>
      <c r="I76" s="20">
        <f t="shared" si="10"/>
        <v>0</v>
      </c>
      <c r="J76" s="20">
        <f t="shared" si="11"/>
        <v>0</v>
      </c>
      <c r="K76" s="21"/>
    </row>
    <row r="77" spans="1:11" ht="22.8">
      <c r="A77" s="15"/>
      <c r="B77" s="12" t="s">
        <v>46</v>
      </c>
      <c r="C77" s="12" t="s">
        <v>104</v>
      </c>
      <c r="D77" s="72" t="s">
        <v>30</v>
      </c>
      <c r="E77" s="19">
        <v>500</v>
      </c>
      <c r="F77" s="5"/>
      <c r="G77" s="20"/>
      <c r="H77" s="20">
        <f t="shared" si="9"/>
        <v>0</v>
      </c>
      <c r="I77" s="20">
        <f t="shared" si="10"/>
        <v>0</v>
      </c>
      <c r="J77" s="20">
        <f t="shared" si="11"/>
        <v>0</v>
      </c>
      <c r="K77" s="21"/>
    </row>
    <row r="78" spans="1:11" ht="22.8">
      <c r="A78" s="15"/>
      <c r="B78" s="12" t="s">
        <v>47</v>
      </c>
      <c r="C78" s="12" t="s">
        <v>105</v>
      </c>
      <c r="D78" s="72" t="s">
        <v>30</v>
      </c>
      <c r="E78" s="19">
        <v>30</v>
      </c>
      <c r="F78" s="5"/>
      <c r="G78" s="20"/>
      <c r="H78" s="20">
        <f t="shared" si="9"/>
        <v>0</v>
      </c>
      <c r="I78" s="20">
        <f t="shared" si="10"/>
        <v>0</v>
      </c>
      <c r="J78" s="20">
        <f t="shared" si="11"/>
        <v>0</v>
      </c>
      <c r="K78" s="21"/>
    </row>
    <row r="79" spans="1:11">
      <c r="A79" s="15"/>
      <c r="B79" s="12" t="s">
        <v>48</v>
      </c>
      <c r="C79" s="12" t="s">
        <v>56</v>
      </c>
      <c r="D79" s="72" t="s">
        <v>44</v>
      </c>
      <c r="E79" s="19">
        <v>50</v>
      </c>
      <c r="F79" s="5"/>
      <c r="G79" s="20"/>
      <c r="H79" s="20">
        <f t="shared" si="9"/>
        <v>0</v>
      </c>
      <c r="I79" s="20">
        <f t="shared" si="10"/>
        <v>0</v>
      </c>
      <c r="J79" s="20">
        <f t="shared" si="11"/>
        <v>0</v>
      </c>
      <c r="K79" s="21"/>
    </row>
    <row r="80" spans="1:11">
      <c r="A80" s="15"/>
      <c r="B80" s="12" t="s">
        <v>49</v>
      </c>
      <c r="C80" s="12" t="s">
        <v>92</v>
      </c>
      <c r="D80" s="72" t="s">
        <v>60</v>
      </c>
      <c r="E80" s="19">
        <v>1</v>
      </c>
      <c r="F80" s="5"/>
      <c r="G80" s="20"/>
      <c r="H80" s="20">
        <f t="shared" si="9"/>
        <v>0</v>
      </c>
      <c r="I80" s="20">
        <f t="shared" si="10"/>
        <v>0</v>
      </c>
      <c r="J80" s="20">
        <f t="shared" si="11"/>
        <v>0</v>
      </c>
      <c r="K80" s="21"/>
    </row>
    <row r="81" spans="1:11">
      <c r="A81" s="15"/>
      <c r="B81" s="12" t="s">
        <v>50</v>
      </c>
      <c r="C81" s="12" t="s">
        <v>106</v>
      </c>
      <c r="D81" s="72" t="s">
        <v>60</v>
      </c>
      <c r="E81" s="19">
        <v>1</v>
      </c>
      <c r="F81" s="5"/>
      <c r="G81" s="20"/>
      <c r="H81" s="20">
        <f t="shared" si="9"/>
        <v>0</v>
      </c>
      <c r="I81" s="20">
        <f t="shared" si="10"/>
        <v>0</v>
      </c>
      <c r="J81" s="20">
        <f t="shared" si="11"/>
        <v>0</v>
      </c>
      <c r="K81" s="21"/>
    </row>
    <row r="82" spans="1:11">
      <c r="A82" s="15"/>
      <c r="B82" s="12" t="s">
        <v>51</v>
      </c>
      <c r="C82" s="12" t="s">
        <v>107</v>
      </c>
      <c r="D82" s="72" t="s">
        <v>60</v>
      </c>
      <c r="E82" s="19">
        <v>1</v>
      </c>
      <c r="F82" s="5"/>
      <c r="G82" s="20"/>
      <c r="H82" s="20">
        <f t="shared" si="9"/>
        <v>0</v>
      </c>
      <c r="I82" s="20">
        <f t="shared" si="10"/>
        <v>0</v>
      </c>
      <c r="J82" s="20">
        <f t="shared" si="11"/>
        <v>0</v>
      </c>
      <c r="K82" s="21"/>
    </row>
    <row r="83" spans="1:11">
      <c r="A83" s="15"/>
      <c r="B83" s="12" t="s">
        <v>52</v>
      </c>
      <c r="C83" s="12" t="s">
        <v>108</v>
      </c>
      <c r="D83" s="72" t="s">
        <v>60</v>
      </c>
      <c r="E83" s="19">
        <v>1</v>
      </c>
      <c r="F83" s="5"/>
      <c r="G83" s="20"/>
      <c r="H83" s="20">
        <f t="shared" si="9"/>
        <v>0</v>
      </c>
      <c r="I83" s="20">
        <f t="shared" si="10"/>
        <v>0</v>
      </c>
      <c r="J83" s="20">
        <f t="shared" si="11"/>
        <v>0</v>
      </c>
      <c r="K83" s="21"/>
    </row>
    <row r="84" spans="1:11">
      <c r="A84" s="15"/>
      <c r="B84" s="12" t="s">
        <v>53</v>
      </c>
      <c r="C84" s="12" t="s">
        <v>59</v>
      </c>
      <c r="D84" s="72" t="s">
        <v>60</v>
      </c>
      <c r="E84" s="19">
        <v>1</v>
      </c>
      <c r="F84" s="5"/>
      <c r="G84" s="20"/>
      <c r="H84" s="20">
        <f t="shared" si="9"/>
        <v>0</v>
      </c>
      <c r="I84" s="20">
        <f t="shared" si="10"/>
        <v>0</v>
      </c>
      <c r="J84" s="20">
        <f t="shared" si="11"/>
        <v>0</v>
      </c>
      <c r="K84" s="21"/>
    </row>
    <row r="85" spans="1:11">
      <c r="A85" s="15"/>
      <c r="B85" s="12"/>
      <c r="C85" s="12"/>
      <c r="D85" s="72"/>
      <c r="E85" s="19"/>
      <c r="F85" s="5"/>
      <c r="G85" s="20"/>
      <c r="H85" s="20"/>
      <c r="I85" s="20"/>
      <c r="J85" s="20"/>
      <c r="K85" s="21"/>
    </row>
    <row r="86" spans="1:11" ht="13.8">
      <c r="A86" s="15"/>
      <c r="B86" s="47" t="s">
        <v>6</v>
      </c>
      <c r="C86" s="14" t="s">
        <v>109</v>
      </c>
      <c r="D86" s="70"/>
      <c r="E86" s="19"/>
      <c r="F86" s="5"/>
      <c r="G86" s="20"/>
      <c r="H86" s="20"/>
      <c r="I86" s="20"/>
      <c r="J86" s="48">
        <f>SUM(J88:J94)</f>
        <v>0</v>
      </c>
      <c r="K86" s="22"/>
    </row>
    <row r="87" spans="1:11" ht="12.75" customHeight="1">
      <c r="A87" s="15"/>
      <c r="B87" s="47"/>
      <c r="C87" s="14"/>
      <c r="D87" s="72"/>
      <c r="E87" s="19"/>
      <c r="F87" s="5"/>
      <c r="G87" s="20"/>
      <c r="H87" s="20"/>
      <c r="I87" s="20"/>
      <c r="J87" s="48"/>
      <c r="K87" s="21"/>
    </row>
    <row r="88" spans="1:11" ht="13.2" customHeight="1">
      <c r="A88" s="15"/>
      <c r="B88" s="12" t="s">
        <v>2</v>
      </c>
      <c r="C88" s="12" t="s">
        <v>110</v>
      </c>
      <c r="D88" s="70" t="s">
        <v>30</v>
      </c>
      <c r="E88" s="19">
        <v>3</v>
      </c>
      <c r="F88" s="5"/>
      <c r="G88" s="20"/>
      <c r="H88" s="20">
        <f t="shared" ref="H88:H94" si="12">E88*F88</f>
        <v>0</v>
      </c>
      <c r="I88" s="20">
        <f t="shared" ref="I88:I94" si="13">E88*G88</f>
        <v>0</v>
      </c>
      <c r="J88" s="20">
        <f t="shared" ref="J88:J94" si="14">H88+I88</f>
        <v>0</v>
      </c>
      <c r="K88" s="21"/>
    </row>
    <row r="89" spans="1:11">
      <c r="A89" s="15"/>
      <c r="B89" s="12" t="s">
        <v>3</v>
      </c>
      <c r="C89" s="12" t="s">
        <v>111</v>
      </c>
      <c r="D89" s="70" t="s">
        <v>30</v>
      </c>
      <c r="E89" s="19">
        <v>1</v>
      </c>
      <c r="F89" s="5"/>
      <c r="G89" s="20"/>
      <c r="H89" s="20">
        <f t="shared" si="12"/>
        <v>0</v>
      </c>
      <c r="I89" s="20">
        <f t="shared" si="13"/>
        <v>0</v>
      </c>
      <c r="J89" s="20">
        <f t="shared" si="14"/>
        <v>0</v>
      </c>
      <c r="K89" s="21"/>
    </row>
    <row r="90" spans="1:11">
      <c r="A90" s="15"/>
      <c r="B90" s="12" t="s">
        <v>5</v>
      </c>
      <c r="C90" s="12" t="s">
        <v>112</v>
      </c>
      <c r="D90" s="70" t="s">
        <v>60</v>
      </c>
      <c r="E90" s="19">
        <v>1</v>
      </c>
      <c r="F90" s="5"/>
      <c r="G90" s="20"/>
      <c r="H90" s="20">
        <f t="shared" si="12"/>
        <v>0</v>
      </c>
      <c r="I90" s="20">
        <f t="shared" si="13"/>
        <v>0</v>
      </c>
      <c r="J90" s="20">
        <f t="shared" si="14"/>
        <v>0</v>
      </c>
      <c r="K90" s="21"/>
    </row>
    <row r="91" spans="1:11">
      <c r="A91" s="15"/>
      <c r="B91" s="12" t="s">
        <v>6</v>
      </c>
      <c r="C91" s="12" t="s">
        <v>113</v>
      </c>
      <c r="D91" s="70" t="s">
        <v>60</v>
      </c>
      <c r="E91" s="19">
        <v>1</v>
      </c>
      <c r="F91" s="5"/>
      <c r="G91" s="20"/>
      <c r="H91" s="20">
        <f t="shared" si="12"/>
        <v>0</v>
      </c>
      <c r="I91" s="20">
        <f t="shared" si="13"/>
        <v>0</v>
      </c>
      <c r="J91" s="20">
        <f t="shared" si="14"/>
        <v>0</v>
      </c>
      <c r="K91" s="21"/>
    </row>
    <row r="92" spans="1:11">
      <c r="A92" s="15"/>
      <c r="B92" s="12" t="s">
        <v>4</v>
      </c>
      <c r="C92" s="12" t="s">
        <v>114</v>
      </c>
      <c r="D92" s="70" t="s">
        <v>60</v>
      </c>
      <c r="E92" s="19">
        <v>1</v>
      </c>
      <c r="F92" s="5"/>
      <c r="G92" s="20"/>
      <c r="H92" s="20">
        <f t="shared" si="12"/>
        <v>0</v>
      </c>
      <c r="I92" s="20">
        <f t="shared" si="13"/>
        <v>0</v>
      </c>
      <c r="J92" s="20">
        <f t="shared" si="14"/>
        <v>0</v>
      </c>
      <c r="K92" s="21"/>
    </row>
    <row r="93" spans="1:11">
      <c r="A93" s="15"/>
      <c r="B93" s="12" t="s">
        <v>7</v>
      </c>
      <c r="C93" s="12" t="s">
        <v>66</v>
      </c>
      <c r="D93" s="70" t="s">
        <v>60</v>
      </c>
      <c r="E93" s="19">
        <v>1</v>
      </c>
      <c r="F93" s="5"/>
      <c r="G93" s="20"/>
      <c r="H93" s="20">
        <f t="shared" si="12"/>
        <v>0</v>
      </c>
      <c r="I93" s="20">
        <f t="shared" si="13"/>
        <v>0</v>
      </c>
      <c r="J93" s="20">
        <f t="shared" si="14"/>
        <v>0</v>
      </c>
      <c r="K93" s="21"/>
    </row>
    <row r="94" spans="1:11">
      <c r="A94" s="15"/>
      <c r="B94" s="12" t="s">
        <v>8</v>
      </c>
      <c r="C94" s="12" t="s">
        <v>59</v>
      </c>
      <c r="D94" s="70" t="s">
        <v>60</v>
      </c>
      <c r="E94" s="19">
        <v>1</v>
      </c>
      <c r="F94" s="5"/>
      <c r="G94" s="20"/>
      <c r="H94" s="20">
        <f t="shared" si="12"/>
        <v>0</v>
      </c>
      <c r="I94" s="20">
        <f t="shared" si="13"/>
        <v>0</v>
      </c>
      <c r="J94" s="20">
        <f t="shared" si="14"/>
        <v>0</v>
      </c>
      <c r="K94" s="21"/>
    </row>
    <row r="95" spans="1:11">
      <c r="A95" s="15"/>
      <c r="B95" s="12"/>
      <c r="C95" s="12"/>
      <c r="D95" s="70"/>
      <c r="E95" s="19"/>
      <c r="F95" s="5"/>
      <c r="G95" s="20"/>
      <c r="H95" s="20"/>
      <c r="I95" s="20"/>
      <c r="J95" s="20"/>
      <c r="K95" s="21"/>
    </row>
    <row r="96" spans="1:11" ht="13.8">
      <c r="A96" s="15"/>
      <c r="B96" s="47" t="s">
        <v>4</v>
      </c>
      <c r="C96" s="14" t="s">
        <v>126</v>
      </c>
      <c r="D96" s="70"/>
      <c r="E96" s="19"/>
      <c r="F96" s="5"/>
      <c r="G96" s="20"/>
      <c r="H96" s="20"/>
      <c r="I96" s="20"/>
      <c r="J96" s="48">
        <f>SUM(J98:J105)</f>
        <v>0</v>
      </c>
      <c r="K96" s="22"/>
    </row>
    <row r="97" spans="1:11" ht="13.8">
      <c r="A97" s="15"/>
      <c r="B97" s="47"/>
      <c r="C97" s="14"/>
      <c r="D97" s="72"/>
      <c r="E97" s="19"/>
      <c r="F97" s="5"/>
      <c r="G97" s="20"/>
      <c r="H97" s="20"/>
      <c r="I97" s="20"/>
      <c r="J97" s="48"/>
      <c r="K97" s="21"/>
    </row>
    <row r="98" spans="1:11">
      <c r="A98" s="15"/>
      <c r="B98" s="12" t="s">
        <v>2</v>
      </c>
      <c r="C98" s="12" t="s">
        <v>127</v>
      </c>
      <c r="D98" s="70" t="s">
        <v>30</v>
      </c>
      <c r="E98" s="19">
        <v>1</v>
      </c>
      <c r="F98" s="5"/>
      <c r="G98" s="20"/>
      <c r="H98" s="20">
        <f t="shared" ref="H98:H105" si="15">E98*F98</f>
        <v>0</v>
      </c>
      <c r="I98" s="20">
        <f t="shared" ref="I98:I105" si="16">E98*G98</f>
        <v>0</v>
      </c>
      <c r="J98" s="20">
        <f t="shared" ref="J98:J105" si="17">H98+I98</f>
        <v>0</v>
      </c>
      <c r="K98" s="21"/>
    </row>
    <row r="99" spans="1:11">
      <c r="A99" s="15"/>
      <c r="B99" s="12" t="s">
        <v>3</v>
      </c>
      <c r="C99" s="12" t="s">
        <v>128</v>
      </c>
      <c r="D99" s="70" t="s">
        <v>30</v>
      </c>
      <c r="E99" s="19">
        <v>1</v>
      </c>
      <c r="F99" s="5"/>
      <c r="G99" s="20"/>
      <c r="H99" s="20">
        <f t="shared" si="15"/>
        <v>0</v>
      </c>
      <c r="I99" s="20">
        <f t="shared" si="16"/>
        <v>0</v>
      </c>
      <c r="J99" s="20">
        <f t="shared" si="17"/>
        <v>0</v>
      </c>
      <c r="K99" s="21"/>
    </row>
    <row r="100" spans="1:11">
      <c r="A100" s="15"/>
      <c r="B100" s="12" t="s">
        <v>5</v>
      </c>
      <c r="C100" s="12" t="s">
        <v>129</v>
      </c>
      <c r="D100" s="70" t="s">
        <v>30</v>
      </c>
      <c r="E100" s="19">
        <v>1</v>
      </c>
      <c r="F100" s="5"/>
      <c r="G100" s="20"/>
      <c r="H100" s="20">
        <f t="shared" si="15"/>
        <v>0</v>
      </c>
      <c r="I100" s="20">
        <f t="shared" si="16"/>
        <v>0</v>
      </c>
      <c r="J100" s="20">
        <f t="shared" si="17"/>
        <v>0</v>
      </c>
      <c r="K100" s="21"/>
    </row>
    <row r="101" spans="1:11">
      <c r="A101" s="15"/>
      <c r="B101" s="12" t="s">
        <v>6</v>
      </c>
      <c r="C101" s="12" t="s">
        <v>134</v>
      </c>
      <c r="D101" s="70" t="s">
        <v>30</v>
      </c>
      <c r="E101" s="19">
        <v>1</v>
      </c>
      <c r="F101" s="5"/>
      <c r="G101" s="20"/>
      <c r="H101" s="20">
        <f t="shared" ref="H101" si="18">E101*F101</f>
        <v>0</v>
      </c>
      <c r="I101" s="20">
        <f t="shared" ref="I101" si="19">E101*G101</f>
        <v>0</v>
      </c>
      <c r="J101" s="20">
        <f t="shared" ref="J101" si="20">H101+I101</f>
        <v>0</v>
      </c>
      <c r="K101" s="21"/>
    </row>
    <row r="102" spans="1:11">
      <c r="A102" s="15"/>
      <c r="B102" s="12" t="s">
        <v>4</v>
      </c>
      <c r="C102" s="12" t="s">
        <v>132</v>
      </c>
      <c r="D102" s="70" t="s">
        <v>44</v>
      </c>
      <c r="E102" s="19">
        <v>100</v>
      </c>
      <c r="F102" s="5"/>
      <c r="G102" s="20"/>
      <c r="H102" s="20">
        <f t="shared" ref="H102:H103" si="21">E102*F102</f>
        <v>0</v>
      </c>
      <c r="I102" s="20">
        <f t="shared" ref="I102:I103" si="22">E102*G102</f>
        <v>0</v>
      </c>
      <c r="J102" s="20">
        <f t="shared" ref="J102:J103" si="23">H102+I102</f>
        <v>0</v>
      </c>
      <c r="K102" s="21"/>
    </row>
    <row r="103" spans="1:11">
      <c r="A103" s="15"/>
      <c r="B103" s="12" t="s">
        <v>7</v>
      </c>
      <c r="C103" s="12" t="s">
        <v>133</v>
      </c>
      <c r="D103" s="70" t="s">
        <v>44</v>
      </c>
      <c r="E103" s="19">
        <v>10</v>
      </c>
      <c r="F103" s="5"/>
      <c r="G103" s="20"/>
      <c r="H103" s="20">
        <f t="shared" si="21"/>
        <v>0</v>
      </c>
      <c r="I103" s="20">
        <f t="shared" si="22"/>
        <v>0</v>
      </c>
      <c r="J103" s="20">
        <f t="shared" si="23"/>
        <v>0</v>
      </c>
      <c r="K103" s="21"/>
    </row>
    <row r="104" spans="1:11">
      <c r="A104" s="15"/>
      <c r="B104" s="12" t="s">
        <v>8</v>
      </c>
      <c r="C104" s="12" t="s">
        <v>130</v>
      </c>
      <c r="D104" s="70" t="s">
        <v>60</v>
      </c>
      <c r="E104" s="19">
        <v>1</v>
      </c>
      <c r="F104" s="5"/>
      <c r="G104" s="20"/>
      <c r="H104" s="20">
        <f t="shared" si="15"/>
        <v>0</v>
      </c>
      <c r="I104" s="20">
        <f t="shared" si="16"/>
        <v>0</v>
      </c>
      <c r="J104" s="20">
        <f t="shared" si="17"/>
        <v>0</v>
      </c>
      <c r="K104" s="21"/>
    </row>
    <row r="105" spans="1:11">
      <c r="A105" s="15"/>
      <c r="B105" s="12" t="s">
        <v>9</v>
      </c>
      <c r="C105" s="12" t="s">
        <v>131</v>
      </c>
      <c r="D105" s="70" t="s">
        <v>60</v>
      </c>
      <c r="E105" s="19">
        <v>1</v>
      </c>
      <c r="F105" s="5"/>
      <c r="G105" s="20"/>
      <c r="H105" s="20">
        <f t="shared" si="15"/>
        <v>0</v>
      </c>
      <c r="I105" s="20">
        <f t="shared" si="16"/>
        <v>0</v>
      </c>
      <c r="J105" s="20">
        <f t="shared" si="17"/>
        <v>0</v>
      </c>
      <c r="K105" s="21"/>
    </row>
    <row r="106" spans="1:11">
      <c r="A106" s="15"/>
      <c r="B106" s="12"/>
      <c r="C106" s="12"/>
      <c r="D106" s="70"/>
      <c r="E106" s="19"/>
      <c r="F106" s="5"/>
      <c r="G106" s="20"/>
      <c r="H106" s="20"/>
      <c r="I106" s="20"/>
      <c r="J106" s="20"/>
      <c r="K106" s="21"/>
    </row>
    <row r="107" spans="1:11" ht="13.8">
      <c r="A107" s="15"/>
      <c r="B107" s="47" t="s">
        <v>7</v>
      </c>
      <c r="C107" s="14" t="s">
        <v>115</v>
      </c>
      <c r="D107" s="70"/>
      <c r="E107" s="19"/>
      <c r="F107" s="5"/>
      <c r="G107" s="20"/>
      <c r="H107" s="20"/>
      <c r="I107" s="20"/>
      <c r="J107" s="48">
        <f>SUM(J109:J116)</f>
        <v>0</v>
      </c>
      <c r="K107" s="22"/>
    </row>
    <row r="108" spans="1:11" ht="12.75" customHeight="1">
      <c r="A108" s="15"/>
      <c r="B108" s="47"/>
      <c r="C108" s="14"/>
      <c r="D108" s="72"/>
      <c r="E108" s="19"/>
      <c r="F108" s="5"/>
      <c r="G108" s="20"/>
      <c r="H108" s="20"/>
      <c r="I108" s="20"/>
      <c r="J108" s="48"/>
      <c r="K108" s="21"/>
    </row>
    <row r="109" spans="1:11" ht="13.2" customHeight="1">
      <c r="A109" s="15"/>
      <c r="B109" s="12" t="s">
        <v>2</v>
      </c>
      <c r="C109" s="12" t="s">
        <v>116</v>
      </c>
      <c r="D109" s="70" t="s">
        <v>60</v>
      </c>
      <c r="E109" s="19">
        <v>1</v>
      </c>
      <c r="F109" s="5"/>
      <c r="G109" s="20"/>
      <c r="H109" s="20">
        <f t="shared" ref="H109:H116" si="24">E109*F109</f>
        <v>0</v>
      </c>
      <c r="I109" s="20">
        <f t="shared" ref="I109:I116" si="25">E109*G109</f>
        <v>0</v>
      </c>
      <c r="J109" s="20">
        <f t="shared" ref="J109:J116" si="26">H109+I109</f>
        <v>0</v>
      </c>
      <c r="K109" s="21"/>
    </row>
    <row r="110" spans="1:11">
      <c r="A110" s="15"/>
      <c r="B110" s="12" t="s">
        <v>3</v>
      </c>
      <c r="C110" s="12" t="s">
        <v>117</v>
      </c>
      <c r="D110" s="70" t="s">
        <v>60</v>
      </c>
      <c r="E110" s="19">
        <v>1</v>
      </c>
      <c r="F110" s="5"/>
      <c r="G110" s="20"/>
      <c r="H110" s="20">
        <f t="shared" si="24"/>
        <v>0</v>
      </c>
      <c r="I110" s="20">
        <f t="shared" si="25"/>
        <v>0</v>
      </c>
      <c r="J110" s="20">
        <f t="shared" si="26"/>
        <v>0</v>
      </c>
      <c r="K110" s="21"/>
    </row>
    <row r="111" spans="1:11">
      <c r="A111" s="15"/>
      <c r="B111" s="12" t="s">
        <v>5</v>
      </c>
      <c r="C111" s="12" t="s">
        <v>118</v>
      </c>
      <c r="D111" s="70" t="s">
        <v>30</v>
      </c>
      <c r="E111" s="19">
        <v>1</v>
      </c>
      <c r="F111" s="5"/>
      <c r="G111" s="20"/>
      <c r="H111" s="20">
        <f t="shared" si="24"/>
        <v>0</v>
      </c>
      <c r="I111" s="20">
        <f t="shared" si="25"/>
        <v>0</v>
      </c>
      <c r="J111" s="20">
        <f t="shared" si="26"/>
        <v>0</v>
      </c>
      <c r="K111" s="21"/>
    </row>
    <row r="112" spans="1:11">
      <c r="A112" s="15"/>
      <c r="B112" s="12" t="s">
        <v>6</v>
      </c>
      <c r="C112" s="12" t="s">
        <v>119</v>
      </c>
      <c r="D112" s="70" t="s">
        <v>60</v>
      </c>
      <c r="E112" s="19">
        <v>1</v>
      </c>
      <c r="F112" s="5"/>
      <c r="G112" s="20"/>
      <c r="H112" s="20">
        <f t="shared" si="24"/>
        <v>0</v>
      </c>
      <c r="I112" s="20">
        <f t="shared" si="25"/>
        <v>0</v>
      </c>
      <c r="J112" s="20">
        <f t="shared" si="26"/>
        <v>0</v>
      </c>
      <c r="K112" s="21"/>
    </row>
    <row r="113" spans="1:11">
      <c r="A113" s="15"/>
      <c r="B113" s="12" t="s">
        <v>4</v>
      </c>
      <c r="C113" s="12" t="s">
        <v>120</v>
      </c>
      <c r="D113" s="70" t="s">
        <v>60</v>
      </c>
      <c r="E113" s="19">
        <v>1</v>
      </c>
      <c r="F113" s="5"/>
      <c r="G113" s="20"/>
      <c r="H113" s="20">
        <f t="shared" si="24"/>
        <v>0</v>
      </c>
      <c r="I113" s="20">
        <f t="shared" si="25"/>
        <v>0</v>
      </c>
      <c r="J113" s="20">
        <f t="shared" si="26"/>
        <v>0</v>
      </c>
      <c r="K113" s="21"/>
    </row>
    <row r="114" spans="1:11">
      <c r="A114" s="15"/>
      <c r="B114" s="12" t="s">
        <v>7</v>
      </c>
      <c r="C114" s="12" t="s">
        <v>121</v>
      </c>
      <c r="D114" s="70" t="s">
        <v>60</v>
      </c>
      <c r="E114" s="19">
        <v>1</v>
      </c>
      <c r="F114" s="5"/>
      <c r="G114" s="20"/>
      <c r="H114" s="20">
        <f t="shared" si="24"/>
        <v>0</v>
      </c>
      <c r="I114" s="20">
        <f t="shared" si="25"/>
        <v>0</v>
      </c>
      <c r="J114" s="20">
        <f t="shared" si="26"/>
        <v>0</v>
      </c>
      <c r="K114" s="21"/>
    </row>
    <row r="115" spans="1:11">
      <c r="A115" s="15"/>
      <c r="B115" s="12" t="s">
        <v>8</v>
      </c>
      <c r="C115" s="12" t="s">
        <v>122</v>
      </c>
      <c r="D115" s="70" t="s">
        <v>60</v>
      </c>
      <c r="E115" s="19">
        <v>1</v>
      </c>
      <c r="F115" s="5"/>
      <c r="G115" s="20"/>
      <c r="H115" s="20"/>
      <c r="I115" s="20"/>
      <c r="J115" s="20"/>
      <c r="K115" s="21"/>
    </row>
    <row r="116" spans="1:11">
      <c r="A116" s="15"/>
      <c r="B116" s="12" t="s">
        <v>9</v>
      </c>
      <c r="C116" s="12" t="s">
        <v>123</v>
      </c>
      <c r="D116" s="70" t="s">
        <v>60</v>
      </c>
      <c r="E116" s="19">
        <v>1</v>
      </c>
      <c r="F116" s="5"/>
      <c r="G116" s="20"/>
      <c r="H116" s="20">
        <f t="shared" si="24"/>
        <v>0</v>
      </c>
      <c r="I116" s="20">
        <f t="shared" si="25"/>
        <v>0</v>
      </c>
      <c r="J116" s="20">
        <f t="shared" si="26"/>
        <v>0</v>
      </c>
      <c r="K116" s="21"/>
    </row>
  </sheetData>
  <mergeCells count="5">
    <mergeCell ref="F6:G6"/>
    <mergeCell ref="H6:I6"/>
    <mergeCell ref="A6:A7"/>
    <mergeCell ref="B6:B7"/>
    <mergeCell ref="F2:G2"/>
  </mergeCells>
  <phoneticPr fontId="0" type="noConversion"/>
  <conditionalFormatting sqref="F2 G1:G4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Profese</vt:lpstr>
      <vt:lpstr>Profese!Názvy_tisku</vt:lpstr>
      <vt:lpstr>Profese!Oblast_tisku</vt:lpstr>
    </vt:vector>
  </TitlesOfParts>
  <Company>Callida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Kalivodová</dc:creator>
  <cp:lastModifiedBy>Jarda</cp:lastModifiedBy>
  <cp:lastPrinted>2020-10-05T22:03:06Z</cp:lastPrinted>
  <dcterms:created xsi:type="dcterms:W3CDTF">2004-04-08T10:32:40Z</dcterms:created>
  <dcterms:modified xsi:type="dcterms:W3CDTF">2020-10-29T08:49:07Z</dcterms:modified>
</cp:coreProperties>
</file>